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260" i="1" l="1"/>
  <c r="J217" i="1"/>
  <c r="F216" i="1"/>
  <c r="J209" i="1"/>
  <c r="J196" i="1"/>
  <c r="G466" i="1" l="1"/>
  <c r="G453" i="1"/>
  <c r="H423" i="1"/>
  <c r="G423" i="1"/>
  <c r="F423" i="1"/>
  <c r="J423" i="1"/>
  <c r="H39" i="1" l="1"/>
  <c r="F593" i="1" l="1"/>
  <c r="F601" i="1" s="1"/>
  <c r="F580" i="1"/>
  <c r="F566" i="1"/>
  <c r="F550" i="1"/>
  <c r="F538" i="1"/>
  <c r="F524" i="1"/>
  <c r="F508" i="1"/>
  <c r="F496" i="1"/>
  <c r="F516" i="1" s="1"/>
  <c r="F482" i="1"/>
  <c r="F466" i="1"/>
  <c r="F453" i="1"/>
  <c r="F409" i="1"/>
  <c r="F395" i="1"/>
  <c r="F379" i="1"/>
  <c r="F367" i="1"/>
  <c r="F353" i="1"/>
  <c r="F337" i="1"/>
  <c r="F325" i="1"/>
  <c r="F311" i="1"/>
  <c r="F295" i="1"/>
  <c r="F282" i="1"/>
  <c r="F268" i="1"/>
  <c r="F259" i="1"/>
  <c r="F252" i="1"/>
  <c r="F239" i="1"/>
  <c r="F229" i="1"/>
  <c r="F225" i="1"/>
  <c r="F209" i="1"/>
  <c r="F196" i="1"/>
  <c r="F182" i="1"/>
  <c r="F166" i="1"/>
  <c r="F154" i="1"/>
  <c r="F140" i="1"/>
  <c r="F124" i="1"/>
  <c r="F111" i="1"/>
  <c r="F97" i="1"/>
  <c r="F81" i="1"/>
  <c r="F69" i="1"/>
  <c r="F59" i="1"/>
  <c r="F55" i="1"/>
  <c r="F39" i="1"/>
  <c r="J27" i="1"/>
  <c r="I27" i="1"/>
  <c r="F27" i="1"/>
  <c r="F17" i="1"/>
  <c r="J13" i="1"/>
  <c r="I13" i="1"/>
  <c r="H13" i="1"/>
  <c r="G13" i="1"/>
  <c r="F13" i="1"/>
  <c r="F387" i="1" l="1"/>
  <c r="H379" i="1"/>
  <c r="G379" i="1"/>
  <c r="J337" i="1"/>
  <c r="I337" i="1"/>
  <c r="H337" i="1"/>
  <c r="G337" i="1"/>
  <c r="J325" i="1" l="1"/>
  <c r="I325" i="1"/>
  <c r="H325" i="1"/>
  <c r="G325" i="1"/>
  <c r="G252" i="1" l="1"/>
  <c r="H252" i="1"/>
  <c r="I252" i="1"/>
  <c r="J252" i="1"/>
  <c r="G124" i="1" l="1"/>
  <c r="H124" i="1"/>
  <c r="I124" i="1"/>
  <c r="J124" i="1"/>
  <c r="J81" i="1"/>
  <c r="I81" i="1"/>
  <c r="G81" i="1"/>
  <c r="F46" i="1" l="1"/>
  <c r="I39" i="1"/>
  <c r="J39" i="1"/>
  <c r="H17" i="1"/>
  <c r="G17" i="1"/>
  <c r="J379" i="1" l="1"/>
  <c r="J593" i="1" l="1"/>
  <c r="B601" i="1" l="1"/>
  <c r="A601" i="1"/>
  <c r="J600" i="1"/>
  <c r="I600" i="1"/>
  <c r="H600" i="1"/>
  <c r="G600" i="1"/>
  <c r="F600" i="1"/>
  <c r="B594" i="1"/>
  <c r="A594" i="1"/>
  <c r="I593" i="1"/>
  <c r="H593" i="1"/>
  <c r="G593" i="1"/>
  <c r="B586" i="1"/>
  <c r="A586" i="1"/>
  <c r="J585" i="1"/>
  <c r="I585" i="1"/>
  <c r="H585" i="1"/>
  <c r="G585" i="1"/>
  <c r="F585" i="1"/>
  <c r="B581" i="1"/>
  <c r="A581" i="1"/>
  <c r="J580" i="1"/>
  <c r="I580" i="1"/>
  <c r="H580" i="1"/>
  <c r="G580" i="1"/>
  <c r="B571" i="1"/>
  <c r="A571" i="1"/>
  <c r="J570" i="1"/>
  <c r="I570" i="1"/>
  <c r="H570" i="1"/>
  <c r="G570" i="1"/>
  <c r="F570" i="1"/>
  <c r="B567" i="1"/>
  <c r="A567" i="1"/>
  <c r="L566" i="1"/>
  <c r="J566" i="1"/>
  <c r="I566" i="1"/>
  <c r="H566" i="1"/>
  <c r="G566" i="1"/>
  <c r="B558" i="1"/>
  <c r="A558" i="1"/>
  <c r="J557" i="1"/>
  <c r="I557" i="1"/>
  <c r="H557" i="1"/>
  <c r="G557" i="1"/>
  <c r="F557" i="1"/>
  <c r="B551" i="1"/>
  <c r="A551" i="1"/>
  <c r="J550" i="1"/>
  <c r="I550" i="1"/>
  <c r="H550" i="1"/>
  <c r="G550" i="1"/>
  <c r="B544" i="1"/>
  <c r="A544" i="1"/>
  <c r="J543" i="1"/>
  <c r="I543" i="1"/>
  <c r="H543" i="1"/>
  <c r="G543" i="1"/>
  <c r="F543" i="1"/>
  <c r="B539" i="1"/>
  <c r="A539" i="1"/>
  <c r="J538" i="1"/>
  <c r="I538" i="1"/>
  <c r="H538" i="1"/>
  <c r="G538" i="1"/>
  <c r="B529" i="1"/>
  <c r="A529" i="1"/>
  <c r="J528" i="1"/>
  <c r="I528" i="1"/>
  <c r="H528" i="1"/>
  <c r="G528" i="1"/>
  <c r="F528" i="1"/>
  <c r="B525" i="1"/>
  <c r="A525" i="1"/>
  <c r="L524" i="1"/>
  <c r="J524" i="1"/>
  <c r="I524" i="1"/>
  <c r="H524" i="1"/>
  <c r="G524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B502" i="1"/>
  <c r="A502" i="1"/>
  <c r="J501" i="1"/>
  <c r="I501" i="1"/>
  <c r="H501" i="1"/>
  <c r="G501" i="1"/>
  <c r="F501" i="1"/>
  <c r="B497" i="1"/>
  <c r="A497" i="1"/>
  <c r="J496" i="1"/>
  <c r="I496" i="1"/>
  <c r="H496" i="1"/>
  <c r="G496" i="1"/>
  <c r="B487" i="1"/>
  <c r="A487" i="1"/>
  <c r="J486" i="1"/>
  <c r="I486" i="1"/>
  <c r="H486" i="1"/>
  <c r="G486" i="1"/>
  <c r="F486" i="1"/>
  <c r="B483" i="1"/>
  <c r="A483" i="1"/>
  <c r="L482" i="1"/>
  <c r="J482" i="1"/>
  <c r="I482" i="1"/>
  <c r="H482" i="1"/>
  <c r="G482" i="1"/>
  <c r="B474" i="1"/>
  <c r="A474" i="1"/>
  <c r="J473" i="1"/>
  <c r="I473" i="1"/>
  <c r="H473" i="1"/>
  <c r="G473" i="1"/>
  <c r="F473" i="1"/>
  <c r="B467" i="1"/>
  <c r="A467" i="1"/>
  <c r="J466" i="1"/>
  <c r="I466" i="1"/>
  <c r="H466" i="1"/>
  <c r="B459" i="1"/>
  <c r="A459" i="1"/>
  <c r="J458" i="1"/>
  <c r="I458" i="1"/>
  <c r="H458" i="1"/>
  <c r="G458" i="1"/>
  <c r="F458" i="1"/>
  <c r="B454" i="1"/>
  <c r="A454" i="1"/>
  <c r="J453" i="1"/>
  <c r="I453" i="1"/>
  <c r="H453" i="1"/>
  <c r="B444" i="1"/>
  <c r="A444" i="1"/>
  <c r="J443" i="1"/>
  <c r="I443" i="1"/>
  <c r="H443" i="1"/>
  <c r="G443" i="1"/>
  <c r="F443" i="1"/>
  <c r="B440" i="1"/>
  <c r="A440" i="1"/>
  <c r="L439" i="1"/>
  <c r="J439" i="1"/>
  <c r="I439" i="1"/>
  <c r="H439" i="1"/>
  <c r="G439" i="1"/>
  <c r="F439" i="1"/>
  <c r="B431" i="1"/>
  <c r="A431" i="1"/>
  <c r="J430" i="1"/>
  <c r="I430" i="1"/>
  <c r="H430" i="1"/>
  <c r="G430" i="1"/>
  <c r="F430" i="1"/>
  <c r="B424" i="1"/>
  <c r="A424" i="1"/>
  <c r="I423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B400" i="1"/>
  <c r="A400" i="1"/>
  <c r="J399" i="1"/>
  <c r="I399" i="1"/>
  <c r="H399" i="1"/>
  <c r="G399" i="1"/>
  <c r="F399" i="1"/>
  <c r="B396" i="1"/>
  <c r="A396" i="1"/>
  <c r="L395" i="1"/>
  <c r="J395" i="1"/>
  <c r="I395" i="1"/>
  <c r="H395" i="1"/>
  <c r="G395" i="1"/>
  <c r="B387" i="1"/>
  <c r="A387" i="1"/>
  <c r="J386" i="1"/>
  <c r="I386" i="1"/>
  <c r="H386" i="1"/>
  <c r="G386" i="1"/>
  <c r="F386" i="1"/>
  <c r="B380" i="1"/>
  <c r="A380" i="1"/>
  <c r="I379" i="1"/>
  <c r="B373" i="1"/>
  <c r="A373" i="1"/>
  <c r="J372" i="1"/>
  <c r="I372" i="1"/>
  <c r="H372" i="1"/>
  <c r="G372" i="1"/>
  <c r="F372" i="1"/>
  <c r="B368" i="1"/>
  <c r="A368" i="1"/>
  <c r="J367" i="1"/>
  <c r="I367" i="1"/>
  <c r="H367" i="1"/>
  <c r="G367" i="1"/>
  <c r="B358" i="1"/>
  <c r="A358" i="1"/>
  <c r="J357" i="1"/>
  <c r="I357" i="1"/>
  <c r="H357" i="1"/>
  <c r="G357" i="1"/>
  <c r="F357" i="1"/>
  <c r="B354" i="1"/>
  <c r="A354" i="1"/>
  <c r="L353" i="1"/>
  <c r="J353" i="1"/>
  <c r="I353" i="1"/>
  <c r="H353" i="1"/>
  <c r="G353" i="1"/>
  <c r="B345" i="1"/>
  <c r="A345" i="1"/>
  <c r="J344" i="1"/>
  <c r="I344" i="1"/>
  <c r="H344" i="1"/>
  <c r="G344" i="1"/>
  <c r="F344" i="1"/>
  <c r="B338" i="1"/>
  <c r="A338" i="1"/>
  <c r="B331" i="1"/>
  <c r="A331" i="1"/>
  <c r="J330" i="1"/>
  <c r="I330" i="1"/>
  <c r="H330" i="1"/>
  <c r="G330" i="1"/>
  <c r="F330" i="1"/>
  <c r="B326" i="1"/>
  <c r="A326" i="1"/>
  <c r="B316" i="1"/>
  <c r="A316" i="1"/>
  <c r="J315" i="1"/>
  <c r="I315" i="1"/>
  <c r="H315" i="1"/>
  <c r="G315" i="1"/>
  <c r="F315" i="1"/>
  <c r="B312" i="1"/>
  <c r="A312" i="1"/>
  <c r="L311" i="1"/>
  <c r="J311" i="1"/>
  <c r="I311" i="1"/>
  <c r="H311" i="1"/>
  <c r="G311" i="1"/>
  <c r="B303" i="1"/>
  <c r="A303" i="1"/>
  <c r="J302" i="1"/>
  <c r="I302" i="1"/>
  <c r="H302" i="1"/>
  <c r="G302" i="1"/>
  <c r="F302" i="1"/>
  <c r="B296" i="1"/>
  <c r="A296" i="1"/>
  <c r="J295" i="1"/>
  <c r="I295" i="1"/>
  <c r="H295" i="1"/>
  <c r="G295" i="1"/>
  <c r="B288" i="1"/>
  <c r="A288" i="1"/>
  <c r="J287" i="1"/>
  <c r="I287" i="1"/>
  <c r="H287" i="1"/>
  <c r="G287" i="1"/>
  <c r="F287" i="1"/>
  <c r="F303" i="1" s="1"/>
  <c r="B283" i="1"/>
  <c r="A283" i="1"/>
  <c r="J282" i="1"/>
  <c r="I282" i="1"/>
  <c r="H282" i="1"/>
  <c r="G282" i="1"/>
  <c r="B273" i="1"/>
  <c r="A273" i="1"/>
  <c r="J272" i="1"/>
  <c r="I272" i="1"/>
  <c r="H272" i="1"/>
  <c r="G272" i="1"/>
  <c r="F272" i="1"/>
  <c r="B269" i="1"/>
  <c r="A269" i="1"/>
  <c r="L268" i="1"/>
  <c r="J268" i="1"/>
  <c r="I268" i="1"/>
  <c r="H268" i="1"/>
  <c r="G268" i="1"/>
  <c r="B260" i="1"/>
  <c r="A260" i="1"/>
  <c r="J259" i="1"/>
  <c r="I259" i="1"/>
  <c r="H259" i="1"/>
  <c r="G259" i="1"/>
  <c r="B253" i="1"/>
  <c r="A253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B230" i="1"/>
  <c r="A230" i="1"/>
  <c r="J229" i="1"/>
  <c r="I229" i="1"/>
  <c r="H229" i="1"/>
  <c r="G229" i="1"/>
  <c r="B226" i="1"/>
  <c r="A226" i="1"/>
  <c r="L225" i="1"/>
  <c r="J225" i="1"/>
  <c r="I225" i="1"/>
  <c r="H225" i="1"/>
  <c r="G225" i="1"/>
  <c r="B217" i="1"/>
  <c r="A217" i="1"/>
  <c r="J216" i="1"/>
  <c r="I216" i="1"/>
  <c r="H216" i="1"/>
  <c r="G216" i="1"/>
  <c r="B210" i="1"/>
  <c r="A210" i="1"/>
  <c r="I209" i="1"/>
  <c r="H209" i="1"/>
  <c r="G209" i="1"/>
  <c r="B202" i="1"/>
  <c r="A202" i="1"/>
  <c r="J201" i="1"/>
  <c r="I201" i="1"/>
  <c r="H201" i="1"/>
  <c r="G201" i="1"/>
  <c r="F201" i="1"/>
  <c r="B197" i="1"/>
  <c r="A197" i="1"/>
  <c r="I196" i="1"/>
  <c r="H196" i="1"/>
  <c r="G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B132" i="1"/>
  <c r="A132" i="1"/>
  <c r="J131" i="1"/>
  <c r="I131" i="1"/>
  <c r="H131" i="1"/>
  <c r="G131" i="1"/>
  <c r="F131" i="1"/>
  <c r="B125" i="1"/>
  <c r="A125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B89" i="1"/>
  <c r="A89" i="1"/>
  <c r="J88" i="1"/>
  <c r="I88" i="1"/>
  <c r="H88" i="1"/>
  <c r="G88" i="1"/>
  <c r="F88" i="1"/>
  <c r="B82" i="1"/>
  <c r="A82" i="1"/>
  <c r="H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89" i="1"/>
  <c r="B60" i="1"/>
  <c r="A60" i="1"/>
  <c r="J59" i="1"/>
  <c r="I59" i="1"/>
  <c r="H59" i="1"/>
  <c r="G59" i="1"/>
  <c r="B56" i="1"/>
  <c r="A56" i="1"/>
  <c r="L55" i="1"/>
  <c r="J55" i="1"/>
  <c r="I55" i="1"/>
  <c r="H55" i="1"/>
  <c r="G55" i="1"/>
  <c r="B47" i="1"/>
  <c r="A47" i="1"/>
  <c r="J46" i="1"/>
  <c r="I46" i="1"/>
  <c r="H46" i="1"/>
  <c r="G46" i="1"/>
  <c r="B40" i="1"/>
  <c r="A40" i="1"/>
  <c r="G39" i="1"/>
  <c r="G47" i="1" s="1"/>
  <c r="B33" i="1"/>
  <c r="A33" i="1"/>
  <c r="J32" i="1"/>
  <c r="I32" i="1"/>
  <c r="H32" i="1"/>
  <c r="G32" i="1"/>
  <c r="F32" i="1"/>
  <c r="F47" i="1" s="1"/>
  <c r="B28" i="1"/>
  <c r="A28" i="1"/>
  <c r="H27" i="1"/>
  <c r="G27" i="1"/>
  <c r="B18" i="1"/>
  <c r="A18" i="1"/>
  <c r="J17" i="1"/>
  <c r="I17" i="1"/>
  <c r="B14" i="1"/>
  <c r="A14" i="1"/>
  <c r="L13" i="1"/>
  <c r="I601" i="1" l="1"/>
  <c r="G601" i="1"/>
  <c r="H89" i="1"/>
  <c r="J89" i="1"/>
  <c r="G132" i="1"/>
  <c r="I132" i="1"/>
  <c r="F174" i="1"/>
  <c r="H174" i="1"/>
  <c r="J174" i="1"/>
  <c r="G217" i="1"/>
  <c r="I217" i="1"/>
  <c r="H260" i="1"/>
  <c r="J260" i="1"/>
  <c r="G303" i="1"/>
  <c r="I303" i="1"/>
  <c r="F345" i="1"/>
  <c r="H345" i="1"/>
  <c r="J345" i="1"/>
  <c r="G387" i="1"/>
  <c r="I387" i="1"/>
  <c r="F431" i="1"/>
  <c r="H431" i="1"/>
  <c r="J431" i="1"/>
  <c r="G474" i="1"/>
  <c r="I474" i="1"/>
  <c r="H516" i="1"/>
  <c r="J516" i="1"/>
  <c r="J602" i="1" s="1"/>
  <c r="G558" i="1"/>
  <c r="I558" i="1"/>
  <c r="H601" i="1"/>
  <c r="I47" i="1"/>
  <c r="H47" i="1"/>
  <c r="J47" i="1"/>
  <c r="G89" i="1"/>
  <c r="I89" i="1"/>
  <c r="F132" i="1"/>
  <c r="H132" i="1"/>
  <c r="J132" i="1"/>
  <c r="G174" i="1"/>
  <c r="I174" i="1"/>
  <c r="F217" i="1"/>
  <c r="H217" i="1"/>
  <c r="G260" i="1"/>
  <c r="I260" i="1"/>
  <c r="H303" i="1"/>
  <c r="J303" i="1"/>
  <c r="G345" i="1"/>
  <c r="I345" i="1"/>
  <c r="H387" i="1"/>
  <c r="J387" i="1"/>
  <c r="G431" i="1"/>
  <c r="I431" i="1"/>
  <c r="F474" i="1"/>
  <c r="H474" i="1"/>
  <c r="J474" i="1"/>
  <c r="G516" i="1"/>
  <c r="I516" i="1"/>
  <c r="F558" i="1"/>
  <c r="H558" i="1"/>
  <c r="J558" i="1"/>
  <c r="J601" i="1"/>
  <c r="F602" i="1" l="1"/>
  <c r="I602" i="1"/>
  <c r="G602" i="1"/>
  <c r="H602" i="1"/>
  <c r="L453" i="1"/>
  <c r="L458" i="1"/>
  <c r="L59" i="1"/>
  <c r="L89" i="1"/>
  <c r="L154" i="1"/>
  <c r="L159" i="1"/>
  <c r="L186" i="1"/>
  <c r="L217" i="1"/>
  <c r="L282" i="1"/>
  <c r="L287" i="1"/>
  <c r="L174" i="1"/>
  <c r="L144" i="1"/>
  <c r="L580" i="1"/>
  <c r="L585" i="1"/>
  <c r="L528" i="1"/>
  <c r="L558" i="1"/>
  <c r="L337" i="1"/>
  <c r="L216" i="1"/>
  <c r="L252" i="1"/>
  <c r="L600" i="1"/>
  <c r="L32" i="1"/>
  <c r="L27" i="1"/>
  <c r="L538" i="1"/>
  <c r="L543" i="1"/>
  <c r="L196" i="1"/>
  <c r="L201" i="1"/>
  <c r="L367" i="1"/>
  <c r="L372" i="1"/>
  <c r="L116" i="1"/>
  <c r="L111" i="1"/>
  <c r="L101" i="1"/>
  <c r="L132" i="1"/>
  <c r="L414" i="1"/>
  <c r="L409" i="1"/>
  <c r="L315" i="1"/>
  <c r="L345" i="1"/>
  <c r="L570" i="1"/>
  <c r="L601" i="1"/>
  <c r="L229" i="1"/>
  <c r="L260" i="1"/>
  <c r="L244" i="1"/>
  <c r="L239" i="1"/>
  <c r="L387" i="1"/>
  <c r="L357" i="1"/>
  <c r="L325" i="1"/>
  <c r="L330" i="1"/>
  <c r="L443" i="1"/>
  <c r="L474" i="1"/>
  <c r="L74" i="1"/>
  <c r="L69" i="1"/>
  <c r="L486" i="1"/>
  <c r="L516" i="1"/>
  <c r="L431" i="1"/>
  <c r="L399" i="1"/>
  <c r="L496" i="1"/>
  <c r="L501" i="1"/>
  <c r="L272" i="1"/>
  <c r="L303" i="1"/>
  <c r="L430" i="1"/>
  <c r="L508" i="1"/>
  <c r="L593" i="1"/>
  <c r="L302" i="1"/>
  <c r="L124" i="1"/>
  <c r="L466" i="1"/>
  <c r="L46" i="1"/>
  <c r="L173" i="1"/>
  <c r="L17" i="1"/>
  <c r="L47" i="1"/>
  <c r="L602" i="1"/>
  <c r="L379" i="1"/>
  <c r="L209" i="1"/>
  <c r="L295" i="1"/>
  <c r="L557" i="1"/>
  <c r="L259" i="1"/>
  <c r="L88" i="1"/>
  <c r="L423" i="1"/>
  <c r="L131" i="1"/>
  <c r="L81" i="1"/>
  <c r="L39" i="1"/>
  <c r="L344" i="1"/>
  <c r="L166" i="1"/>
  <c r="L515" i="1"/>
  <c r="L550" i="1"/>
  <c r="L473" i="1"/>
  <c r="L386" i="1"/>
</calcChain>
</file>

<file path=xl/sharedStrings.xml><?xml version="1.0" encoding="utf-8"?>
<sst xmlns="http://schemas.openxmlformats.org/spreadsheetml/2006/main" count="884" uniqueCount="177">
  <si>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</si>
  <si>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</si>
  <si>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</si>
  <si>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</si>
  <si>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</si>
  <si>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</si>
  <si>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</si>
  <si>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</si>
  <si>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</si>
  <si>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</si>
  <si>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</si>
  <si>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</si>
  <si>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</si>
  <si>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</si>
  <si>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</si>
  <si>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</si>
  <si>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</si>
  <si>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</si>
  <si>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</si>
  <si>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</si>
  <si>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</si>
  <si>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</si>
  <si>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</si>
  <si>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</si>
  <si>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</si>
  <si>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</si>
  <si>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</si>
  <si>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</si>
  <si>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</si>
  <si>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</si>
  <si>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</si>
  <si>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</si>
  <si>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</si>
  <si>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</si>
  <si>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</si>
  <si>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</si>
  <si>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</si>
  <si>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</si>
  <si>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</si>
  <si>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</si>
  <si>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</si>
  <si>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</si>
  <si>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</si>
  <si>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</si>
  <si>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</si>
  <si>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Школа-интернат №2 г.о. Жигулевск</t>
  </si>
  <si>
    <t>Директор</t>
  </si>
  <si>
    <t>Будинец А.Р.</t>
  </si>
  <si>
    <t>375/378</t>
  </si>
  <si>
    <t>Чай на молоке</t>
  </si>
  <si>
    <t>Хлеб пшеничный с маслом и сыром</t>
  </si>
  <si>
    <t>Сосиска отварная</t>
  </si>
  <si>
    <t>1.164</t>
  </si>
  <si>
    <t>Кисель</t>
  </si>
  <si>
    <t>Хлеб пшеничный</t>
  </si>
  <si>
    <t>Хлеб ржаной</t>
  </si>
  <si>
    <t>Хлеб с маслом</t>
  </si>
  <si>
    <t>Кофейный напиток с молоком</t>
  </si>
  <si>
    <t>Сок</t>
  </si>
  <si>
    <t>Напиток из шиповника</t>
  </si>
  <si>
    <t>Крем творожный</t>
  </si>
  <si>
    <t>Запеканка из творога со сгущеным молоком</t>
  </si>
  <si>
    <t>Чай с сахаром</t>
  </si>
  <si>
    <t>Хлеб пшеничный с маслом</t>
  </si>
  <si>
    <t>Яблоко</t>
  </si>
  <si>
    <t>Чай с сахаром и лимоном</t>
  </si>
  <si>
    <t>Какао с молоком</t>
  </si>
  <si>
    <t>Ватрушка творожная</t>
  </si>
  <si>
    <t>406/468</t>
  </si>
  <si>
    <t>Ряженка</t>
  </si>
  <si>
    <t>Рыба запеченая в сметанном соусе с картофелем</t>
  </si>
  <si>
    <t>Икра кабачковая</t>
  </si>
  <si>
    <t>Кофейный напиток на молоке</t>
  </si>
  <si>
    <t>Чай с молоком</t>
  </si>
  <si>
    <t>Суп картофельный с бобовыми (горох) на мясо костном бульоне</t>
  </si>
  <si>
    <t>Картофельное пюре</t>
  </si>
  <si>
    <t>Печенье</t>
  </si>
  <si>
    <t>Азу</t>
  </si>
  <si>
    <t>Яйцо отварное</t>
  </si>
  <si>
    <t>Хлеб с маслом и сыром</t>
  </si>
  <si>
    <t>Суп из овощей на мясо костном бульоне</t>
  </si>
  <si>
    <t>Печень по-строгановски</t>
  </si>
  <si>
    <t>Макароны отварные</t>
  </si>
  <si>
    <t>Запеканка картофельная с мясом</t>
  </si>
  <si>
    <t>Банан</t>
  </si>
  <si>
    <t>101/107</t>
  </si>
  <si>
    <t>Курица запеченная</t>
  </si>
  <si>
    <t>302/330</t>
  </si>
  <si>
    <t>Каша рассыпчатая гречневая/соус томатный</t>
  </si>
  <si>
    <t>Йогурт</t>
  </si>
  <si>
    <t>Груша</t>
  </si>
  <si>
    <t>Сырники из творога со сгущенным молоком</t>
  </si>
  <si>
    <t>Апельсины</t>
  </si>
  <si>
    <t>Суп картофельный на курином бульоне</t>
  </si>
  <si>
    <t>Рыба запеченная в омлете</t>
  </si>
  <si>
    <t>Каша манная</t>
  </si>
  <si>
    <t>Омлет натуральный</t>
  </si>
  <si>
    <t>Зразы рубленные</t>
  </si>
  <si>
    <t>Рис отварной/ соус сметанный с томатом и луком</t>
  </si>
  <si>
    <t>Жаркое по-домашнему</t>
  </si>
  <si>
    <t>Макароны отварные с сыром</t>
  </si>
  <si>
    <t>Картофель отварной</t>
  </si>
  <si>
    <t>Борщ с капустой и картофелем на мясо костном бульоне</t>
  </si>
  <si>
    <t>Рассольник Ленинградский на мясо костном бульоне</t>
  </si>
  <si>
    <t>Картофельная запеканка с рыбой минтай</t>
  </si>
  <si>
    <t>Макаронник с мясом</t>
  </si>
  <si>
    <t>Апельсин</t>
  </si>
  <si>
    <t>Пудинг из творога с повидлом</t>
  </si>
  <si>
    <t>Суп картофельный с крупой рисовой на мясо костном бульоне</t>
  </si>
  <si>
    <t>Гуляш из отварной говядины</t>
  </si>
  <si>
    <t>Рыба тушеная в томате с овощами</t>
  </si>
  <si>
    <t>Картофель жареный из отварного</t>
  </si>
  <si>
    <t>Суп молочный гречневый</t>
  </si>
  <si>
    <t>Горячий бутерброд</t>
  </si>
  <si>
    <t>Компот из сухофруктов</t>
  </si>
  <si>
    <t>Запеканка капустная</t>
  </si>
  <si>
    <t>Вареники ленивые</t>
  </si>
  <si>
    <t>Суп картофельный с макаронными изделиями на бульоне из птицы</t>
  </si>
  <si>
    <t>Каша гороховая</t>
  </si>
  <si>
    <t>Курица отварная</t>
  </si>
  <si>
    <t>Компот из яблок</t>
  </si>
  <si>
    <t>Каша жидкая молочная пшеничная</t>
  </si>
  <si>
    <t>Рыба припущенная</t>
  </si>
  <si>
    <t>Рис отварной/соус сметанный с томатом и луком</t>
  </si>
  <si>
    <t>302/333</t>
  </si>
  <si>
    <t xml:space="preserve">закуска </t>
  </si>
  <si>
    <t>Салат из свеклы с яблоком</t>
  </si>
  <si>
    <t>Каша жидкая молочная кукурузная</t>
  </si>
  <si>
    <t>Рагу из курицы</t>
  </si>
  <si>
    <t xml:space="preserve">Хлеб с маслом  и колбасой </t>
  </si>
  <si>
    <t>Рис отварной</t>
  </si>
  <si>
    <t>Борщ с фасолью на мясо костном бульоне</t>
  </si>
  <si>
    <t>Булочка ванильная</t>
  </si>
  <si>
    <t>Икра баклажанная</t>
  </si>
  <si>
    <t>Суп с рисом и рыбными фрикадельками</t>
  </si>
  <si>
    <t>Пирожок с повидлом</t>
  </si>
  <si>
    <t>Суп картофельный с крупой пшено на мясо костном бульоне</t>
  </si>
  <si>
    <t>Тефтеля мясная с соусом томатным</t>
  </si>
  <si>
    <t>Капуста тушеная</t>
  </si>
  <si>
    <t xml:space="preserve">Булочка вкусняшка </t>
  </si>
  <si>
    <t>Омлет с колбасой и кукурузой</t>
  </si>
  <si>
    <t>Овощное рагу</t>
  </si>
  <si>
    <t>Булочка домашняя</t>
  </si>
  <si>
    <t>Огурец соленый</t>
  </si>
  <si>
    <t>Каша перловая</t>
  </si>
  <si>
    <t xml:space="preserve">Винегрет </t>
  </si>
  <si>
    <t>Зеленый горошек</t>
  </si>
  <si>
    <t xml:space="preserve">Капуста жареная </t>
  </si>
  <si>
    <t xml:space="preserve">Салат из солёных огурцов с луком </t>
  </si>
  <si>
    <t xml:space="preserve">Компот из яблок </t>
  </si>
  <si>
    <t>Вафли</t>
  </si>
  <si>
    <t>Салат из репчатого лука</t>
  </si>
  <si>
    <t xml:space="preserve">Каша жидкая молочная рисовая </t>
  </si>
  <si>
    <t>Пряник</t>
  </si>
  <si>
    <t xml:space="preserve">Зразы рубленые </t>
  </si>
  <si>
    <t>143/330</t>
  </si>
  <si>
    <t xml:space="preserve">Рагу из овощей </t>
  </si>
  <si>
    <t>Блины с начинкой</t>
  </si>
  <si>
    <t xml:space="preserve">Хлеб с маслом и колбасой отварной </t>
  </si>
  <si>
    <t>Щи из свежей капусты на куринном бульоне</t>
  </si>
  <si>
    <t xml:space="preserve">Огурец солёный </t>
  </si>
  <si>
    <t>Биточки рыбные/соус томатный</t>
  </si>
  <si>
    <t>Салат из свеклы и зеленого горошка</t>
  </si>
  <si>
    <t>Салат из квашенной капусты с соленым огурцом</t>
  </si>
  <si>
    <t>Салат из квашеной капусты</t>
  </si>
  <si>
    <t>Суп молочный с макаронными изделиями</t>
  </si>
  <si>
    <t>Котлета мясная/соус томатный</t>
  </si>
  <si>
    <t>Салат из свеклы и чеснока</t>
  </si>
  <si>
    <t>Салат из зеленого горошка</t>
  </si>
  <si>
    <t>Салат из соленых огурцов с луком</t>
  </si>
  <si>
    <t xml:space="preserve">Салат из квашеной капусты с соленым огурцом </t>
  </si>
  <si>
    <t>Котлета рыбная из минтая/соус сметанный с томатом и луком</t>
  </si>
  <si>
    <t>234/330</t>
  </si>
  <si>
    <t>Борщ с фасолью на мясо костном бульоне со сметаной</t>
  </si>
  <si>
    <t>Свекла отварная</t>
  </si>
  <si>
    <t xml:space="preserve">Щи из свежей капусты на куринном бульоне со сметаной </t>
  </si>
  <si>
    <t>Курица запеченная/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</si>
</sst>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5" borderId="0" xfId="0" applyFont="1" applyFill="1"/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2" xfId="0" applyFill="1" applyBorder="1"/>
    <xf numFmtId="0" fontId="3" fillId="6" borderId="21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2"/>
  <sheetViews>
    <sheetView tabSelected="1" workbookViewId="0">
      <pane xSplit="4" ySplit="5" topLeftCell="E576" activePane="bottomRight" state="frozen"/>
      <selection pane="topRight" activeCell="E1" sqref="E1"/>
      <selection pane="bottomLeft" activeCell="A6" sqref="A6"/>
      <selection pane="bottomRight" activeCell="F587" sqref="F5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9" style="2" customWidth="1"/>
    <col min="13" max="16384" width="9.140625" style="2"/>
  </cols>
  <sheetData>
    <row r="1" spans="1:12" ht="15" x14ac:dyDescent="0.25">
      <c r="A1" s="1" t="s">
        <v>7</v>
      </c>
      <c r="C1" s="76" t="s">
        <v>45</v>
      </c>
      <c r="D1" s="77"/>
      <c r="E1" s="77"/>
      <c r="F1" s="13" t="s">
        <v>16</v>
      </c>
      <c r="G1" s="2" t="s">
        <v>17</v>
      </c>
      <c r="H1" s="78" t="s">
        <v>46</v>
      </c>
      <c r="I1" s="78"/>
      <c r="J1" s="78"/>
      <c r="K1" s="78"/>
    </row>
    <row r="2" spans="1:12" ht="18" x14ac:dyDescent="0.2">
      <c r="A2" s="43" t="s">
        <v>6</v>
      </c>
      <c r="C2" s="2"/>
      <c r="G2" s="2" t="s">
        <v>18</v>
      </c>
      <c r="H2" s="78" t="s">
        <v>47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127</v>
      </c>
      <c r="F6" s="48">
        <v>220</v>
      </c>
      <c r="G6" s="48">
        <v>7</v>
      </c>
      <c r="H6" s="48">
        <v>12</v>
      </c>
      <c r="I6" s="48">
        <v>36</v>
      </c>
      <c r="J6" s="48">
        <v>282</v>
      </c>
      <c r="K6" s="49">
        <v>174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5</v>
      </c>
      <c r="H8" s="51">
        <v>5</v>
      </c>
      <c r="I8" s="51">
        <v>22</v>
      </c>
      <c r="J8" s="51">
        <v>152</v>
      </c>
      <c r="K8" s="52" t="s">
        <v>48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80</v>
      </c>
      <c r="G9" s="51">
        <v>9</v>
      </c>
      <c r="H9" s="51">
        <v>14</v>
      </c>
      <c r="I9" s="51">
        <v>25</v>
      </c>
      <c r="J9" s="51">
        <v>266</v>
      </c>
      <c r="K9" s="52">
        <v>3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21</v>
      </c>
      <c r="H13" s="21">
        <f>SUM(H6:H12)</f>
        <v>31</v>
      </c>
      <c r="I13" s="21">
        <f>SUM(I6:I12)</f>
        <v>83</v>
      </c>
      <c r="J13" s="21">
        <f>SUM(J6:J12)</f>
        <v>700</v>
      </c>
      <c r="K13" s="27"/>
      <c r="L13" s="21">
        <f t="shared" ref="L13" si="0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23</v>
      </c>
      <c r="E15" s="50" t="s">
        <v>56</v>
      </c>
      <c r="F15" s="51">
        <v>60</v>
      </c>
      <c r="G15" s="51">
        <v>4</v>
      </c>
      <c r="H15" s="51">
        <v>9</v>
      </c>
      <c r="I15" s="51">
        <v>24</v>
      </c>
      <c r="J15" s="51">
        <v>192</v>
      </c>
      <c r="K15" s="52">
        <v>1</v>
      </c>
      <c r="L15" s="51"/>
    </row>
    <row r="16" spans="1:12" ht="15" x14ac:dyDescent="0.25">
      <c r="A16" s="25"/>
      <c r="B16" s="16"/>
      <c r="C16" s="11"/>
      <c r="D16" s="6" t="s">
        <v>22</v>
      </c>
      <c r="E16" s="50" t="s">
        <v>57</v>
      </c>
      <c r="F16" s="51">
        <v>200</v>
      </c>
      <c r="G16" s="51">
        <v>6</v>
      </c>
      <c r="H16" s="51">
        <v>7</v>
      </c>
      <c r="I16" s="51">
        <v>27</v>
      </c>
      <c r="J16" s="51">
        <v>195</v>
      </c>
      <c r="K16" s="52">
        <v>379</v>
      </c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260</v>
      </c>
      <c r="G17" s="21">
        <f>SUM(G14:G16)</f>
        <v>10</v>
      </c>
      <c r="H17" s="21">
        <f>SUM(H14:H16)</f>
        <v>16</v>
      </c>
      <c r="I17" s="21">
        <f>SUM(I14:I16)</f>
        <v>51</v>
      </c>
      <c r="J17" s="21">
        <f>SUM(J14:J16)</f>
        <v>387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143</v>
      </c>
      <c r="F18" s="51">
        <v>100</v>
      </c>
      <c r="G18" s="51">
        <v>2</v>
      </c>
      <c r="H18" s="51">
        <v>5</v>
      </c>
      <c r="I18" s="51">
        <v>9</v>
      </c>
      <c r="J18" s="51">
        <v>91</v>
      </c>
      <c r="K18" s="52">
        <v>147</v>
      </c>
      <c r="L18" s="51"/>
    </row>
    <row r="19" spans="1:12" ht="25.5" x14ac:dyDescent="0.25">
      <c r="A19" s="25"/>
      <c r="B19" s="16"/>
      <c r="C19" s="11"/>
      <c r="D19" s="7" t="s">
        <v>28</v>
      </c>
      <c r="E19" s="59" t="s">
        <v>74</v>
      </c>
      <c r="F19" s="51">
        <v>262</v>
      </c>
      <c r="G19" s="51">
        <v>10</v>
      </c>
      <c r="H19" s="51">
        <v>9</v>
      </c>
      <c r="I19" s="51">
        <v>19</v>
      </c>
      <c r="J19" s="51">
        <v>194</v>
      </c>
      <c r="K19" s="52">
        <v>138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51</v>
      </c>
      <c r="F20" s="51">
        <v>90</v>
      </c>
      <c r="G20" s="51">
        <v>6</v>
      </c>
      <c r="H20" s="51">
        <v>12</v>
      </c>
      <c r="I20" s="51"/>
      <c r="J20" s="51">
        <v>136</v>
      </c>
      <c r="K20" s="52">
        <v>243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141</v>
      </c>
      <c r="F21" s="51">
        <v>230</v>
      </c>
      <c r="G21" s="51">
        <v>3</v>
      </c>
      <c r="H21" s="51">
        <v>12</v>
      </c>
      <c r="I21" s="51">
        <v>19</v>
      </c>
      <c r="J21" s="51">
        <v>200</v>
      </c>
      <c r="K21" s="52" t="s">
        <v>52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/>
      <c r="H22" s="51"/>
      <c r="I22" s="51">
        <v>27</v>
      </c>
      <c r="J22" s="51">
        <v>109</v>
      </c>
      <c r="K22" s="52">
        <v>334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54</v>
      </c>
      <c r="F23" s="51">
        <v>50</v>
      </c>
      <c r="G23" s="51">
        <v>4</v>
      </c>
      <c r="H23" s="51">
        <v>1</v>
      </c>
      <c r="I23" s="51">
        <v>24</v>
      </c>
      <c r="J23" s="51">
        <v>118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55</v>
      </c>
      <c r="F24" s="51">
        <v>50</v>
      </c>
      <c r="G24" s="51">
        <v>3</v>
      </c>
      <c r="H24" s="51"/>
      <c r="I24" s="51">
        <v>22</v>
      </c>
      <c r="J24" s="51">
        <v>105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982</v>
      </c>
      <c r="G27" s="21">
        <f t="shared" ref="G27:H27" si="1">SUM(G18:G26)</f>
        <v>28</v>
      </c>
      <c r="H27" s="21">
        <f t="shared" si="1"/>
        <v>39</v>
      </c>
      <c r="I27" s="21">
        <f>SUM(I18:I26)</f>
        <v>120</v>
      </c>
      <c r="J27" s="21">
        <f>SUM(J18:J26)</f>
        <v>953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9" t="s">
        <v>76</v>
      </c>
      <c r="F28" s="51">
        <v>30</v>
      </c>
      <c r="G28" s="51">
        <v>7</v>
      </c>
      <c r="H28" s="51">
        <v>7</v>
      </c>
      <c r="I28" s="51">
        <v>23</v>
      </c>
      <c r="J28" s="51">
        <v>158</v>
      </c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1</v>
      </c>
      <c r="H29" s="51">
        <v>0.2</v>
      </c>
      <c r="I29" s="51">
        <v>20</v>
      </c>
      <c r="J29" s="51">
        <v>92</v>
      </c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230</v>
      </c>
      <c r="G32" s="21">
        <f t="shared" ref="G32:J32" si="2">SUM(G28:G31)</f>
        <v>8</v>
      </c>
      <c r="H32" s="21">
        <f t="shared" si="2"/>
        <v>7.2</v>
      </c>
      <c r="I32" s="21">
        <f t="shared" si="2"/>
        <v>43</v>
      </c>
      <c r="J32" s="21">
        <f t="shared" si="2"/>
        <v>250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9" t="s">
        <v>161</v>
      </c>
      <c r="F33" s="60">
        <v>130</v>
      </c>
      <c r="G33" s="51">
        <v>16</v>
      </c>
      <c r="H33" s="51">
        <v>7</v>
      </c>
      <c r="I33" s="51">
        <v>9</v>
      </c>
      <c r="J33" s="51">
        <v>170</v>
      </c>
      <c r="K33" s="52">
        <v>235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144</v>
      </c>
      <c r="F34" s="51">
        <v>250</v>
      </c>
      <c r="G34" s="51">
        <v>7</v>
      </c>
      <c r="H34" s="51">
        <v>9</v>
      </c>
      <c r="I34" s="51">
        <v>54</v>
      </c>
      <c r="J34" s="51">
        <v>327</v>
      </c>
      <c r="K34" s="52">
        <v>302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62</v>
      </c>
      <c r="F35" s="51">
        <v>200</v>
      </c>
      <c r="G35" s="51">
        <v>0.3</v>
      </c>
      <c r="H35" s="51">
        <v>0.08</v>
      </c>
      <c r="I35" s="51">
        <v>15.07</v>
      </c>
      <c r="J35" s="51">
        <v>62.12</v>
      </c>
      <c r="K35" s="52">
        <v>376</v>
      </c>
      <c r="L35" s="51"/>
    </row>
    <row r="36" spans="1:12" ht="15" x14ac:dyDescent="0.25">
      <c r="A36" s="25"/>
      <c r="B36" s="16"/>
      <c r="C36" s="11"/>
      <c r="D36" s="7" t="s">
        <v>32</v>
      </c>
      <c r="E36" s="50" t="s">
        <v>56</v>
      </c>
      <c r="F36" s="51">
        <v>60</v>
      </c>
      <c r="G36" s="51">
        <v>4</v>
      </c>
      <c r="H36" s="51">
        <v>9</v>
      </c>
      <c r="I36" s="51">
        <v>24</v>
      </c>
      <c r="J36" s="51">
        <v>192</v>
      </c>
      <c r="K36" s="52">
        <v>1</v>
      </c>
      <c r="L36" s="51"/>
    </row>
    <row r="37" spans="1:12" ht="15" x14ac:dyDescent="0.25">
      <c r="A37" s="25"/>
      <c r="B37" s="16"/>
      <c r="C37" s="11"/>
      <c r="D37" s="6" t="s">
        <v>33</v>
      </c>
      <c r="E37" s="50" t="s">
        <v>55</v>
      </c>
      <c r="F37" s="51">
        <v>70</v>
      </c>
      <c r="G37" s="51">
        <v>4</v>
      </c>
      <c r="H37" s="51">
        <v>1</v>
      </c>
      <c r="I37" s="51">
        <v>31</v>
      </c>
      <c r="J37" s="51">
        <v>147</v>
      </c>
      <c r="K37" s="52"/>
      <c r="L37" s="51"/>
    </row>
    <row r="38" spans="1:12" ht="15" x14ac:dyDescent="0.25">
      <c r="A38" s="25"/>
      <c r="B38" s="16"/>
      <c r="C38" s="11"/>
      <c r="D38" s="6" t="s">
        <v>27</v>
      </c>
      <c r="E38" s="50" t="s">
        <v>71</v>
      </c>
      <c r="F38" s="51">
        <v>100</v>
      </c>
      <c r="G38" s="51">
        <v>2</v>
      </c>
      <c r="H38" s="51">
        <v>9</v>
      </c>
      <c r="I38" s="51">
        <v>8</v>
      </c>
      <c r="J38" s="51">
        <v>119</v>
      </c>
      <c r="K38" s="52">
        <v>52</v>
      </c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810</v>
      </c>
      <c r="G39" s="21">
        <f>SUM(G33:G38)</f>
        <v>33.299999999999997</v>
      </c>
      <c r="H39" s="21">
        <f>SUM(H33:H38)</f>
        <v>35.08</v>
      </c>
      <c r="I39" s="21">
        <f>SUM(I33:I38)</f>
        <v>141.07</v>
      </c>
      <c r="J39" s="21">
        <f>SUM(J33:J38)</f>
        <v>1017.12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69</v>
      </c>
      <c r="F40" s="51">
        <v>200</v>
      </c>
      <c r="G40" s="51">
        <v>6</v>
      </c>
      <c r="H40" s="51">
        <v>5</v>
      </c>
      <c r="I40" s="51">
        <v>8</v>
      </c>
      <c r="J40" s="51">
        <v>108</v>
      </c>
      <c r="K40" s="52">
        <v>645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9"/>
      <c r="F44" s="60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3">SUM(G40:G45)</f>
        <v>6</v>
      </c>
      <c r="H46" s="21">
        <f t="shared" si="3"/>
        <v>5</v>
      </c>
      <c r="I46" s="21">
        <f t="shared" si="3"/>
        <v>8</v>
      </c>
      <c r="J46" s="21">
        <f t="shared" si="3"/>
        <v>108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2982</v>
      </c>
      <c r="G47" s="34">
        <f>G13+G17+G27+G32+G39+G46</f>
        <v>106.3</v>
      </c>
      <c r="H47" s="34">
        <f>H13+H17+H27+H32+H39+H46</f>
        <v>133.28</v>
      </c>
      <c r="I47" s="34">
        <f>I13+I17+I27+I32+I39+I46</f>
        <v>446.07</v>
      </c>
      <c r="J47" s="34">
        <f>J13+J17+J27+J32+J39+J46</f>
        <v>3415.12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61</v>
      </c>
      <c r="F48" s="48">
        <v>160</v>
      </c>
      <c r="G48" s="48">
        <v>28</v>
      </c>
      <c r="H48" s="48">
        <v>20</v>
      </c>
      <c r="I48" s="48">
        <v>32</v>
      </c>
      <c r="J48" s="48">
        <v>434</v>
      </c>
      <c r="K48" s="49">
        <v>297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0.37</v>
      </c>
      <c r="H50" s="51">
        <v>0.08</v>
      </c>
      <c r="I50" s="51">
        <v>15</v>
      </c>
      <c r="J50" s="51">
        <v>65</v>
      </c>
      <c r="K50" s="52">
        <v>377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63</v>
      </c>
      <c r="F51" s="51">
        <v>60</v>
      </c>
      <c r="G51" s="51">
        <v>4</v>
      </c>
      <c r="H51" s="51">
        <v>8</v>
      </c>
      <c r="I51" s="51">
        <v>24</v>
      </c>
      <c r="J51" s="51">
        <v>192</v>
      </c>
      <c r="K51" s="52">
        <v>3</v>
      </c>
      <c r="L51" s="51"/>
    </row>
    <row r="52" spans="1:12" ht="15" x14ac:dyDescent="0.25">
      <c r="A52" s="15"/>
      <c r="B52" s="16"/>
      <c r="C52" s="11"/>
      <c r="D52" s="7" t="s">
        <v>24</v>
      </c>
      <c r="E52" s="50" t="s">
        <v>64</v>
      </c>
      <c r="F52" s="51">
        <v>200</v>
      </c>
      <c r="G52" s="51">
        <v>1</v>
      </c>
      <c r="H52" s="51">
        <v>1</v>
      </c>
      <c r="I52" s="51">
        <v>17</v>
      </c>
      <c r="J52" s="51">
        <v>83</v>
      </c>
      <c r="K52" s="52">
        <v>338</v>
      </c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620</v>
      </c>
      <c r="G55" s="21">
        <f t="shared" ref="G55" si="4">SUM(G48:G54)</f>
        <v>33.370000000000005</v>
      </c>
      <c r="H55" s="21">
        <f t="shared" ref="H55" si="5">SUM(H48:H54)</f>
        <v>29.08</v>
      </c>
      <c r="I55" s="21">
        <f t="shared" ref="I55" si="6">SUM(I48:I54)</f>
        <v>88</v>
      </c>
      <c r="J55" s="21">
        <f t="shared" ref="J55" si="7">SUM(J48:J54)</f>
        <v>774</v>
      </c>
      <c r="K55" s="27"/>
      <c r="L55" s="21">
        <f t="shared" ref="L55:L97" si="8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21</v>
      </c>
      <c r="E57" s="50" t="s">
        <v>63</v>
      </c>
      <c r="F57" s="51">
        <v>60</v>
      </c>
      <c r="G57" s="51">
        <v>4</v>
      </c>
      <c r="H57" s="51">
        <v>8</v>
      </c>
      <c r="I57" s="51">
        <v>24</v>
      </c>
      <c r="J57" s="51">
        <v>192</v>
      </c>
      <c r="K57" s="52">
        <v>3</v>
      </c>
      <c r="L57" s="51"/>
    </row>
    <row r="58" spans="1:12" ht="15" x14ac:dyDescent="0.25">
      <c r="A58" s="15"/>
      <c r="B58" s="16"/>
      <c r="C58" s="11"/>
      <c r="D58" s="6" t="s">
        <v>22</v>
      </c>
      <c r="E58" s="50" t="s">
        <v>66</v>
      </c>
      <c r="F58" s="51">
        <v>200</v>
      </c>
      <c r="G58" s="51">
        <v>6</v>
      </c>
      <c r="H58" s="51">
        <v>7</v>
      </c>
      <c r="I58" s="51">
        <v>28</v>
      </c>
      <c r="J58" s="51">
        <v>195</v>
      </c>
      <c r="K58" s="52">
        <v>382</v>
      </c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260</v>
      </c>
      <c r="G59" s="21">
        <f t="shared" ref="G59" si="9">SUM(G56:G58)</f>
        <v>10</v>
      </c>
      <c r="H59" s="21">
        <f t="shared" ref="H59" si="10">SUM(H56:H58)</f>
        <v>15</v>
      </c>
      <c r="I59" s="21">
        <f t="shared" ref="I59" si="11">SUM(I56:I58)</f>
        <v>52</v>
      </c>
      <c r="J59" s="21">
        <f t="shared" ref="J59" si="12">SUM(J56:J58)</f>
        <v>387</v>
      </c>
      <c r="K59" s="27"/>
      <c r="L59" s="21">
        <f t="shared" ref="L59" ca="1" si="13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162</v>
      </c>
      <c r="F60" s="51">
        <v>100</v>
      </c>
      <c r="G60" s="51">
        <v>2</v>
      </c>
      <c r="H60" s="51">
        <v>10</v>
      </c>
      <c r="I60" s="51">
        <v>7</v>
      </c>
      <c r="J60" s="51">
        <v>127</v>
      </c>
      <c r="K60" s="52">
        <v>30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175</v>
      </c>
      <c r="F61" s="51">
        <v>270</v>
      </c>
      <c r="G61" s="51">
        <v>6</v>
      </c>
      <c r="H61" s="51">
        <v>9</v>
      </c>
      <c r="I61" s="51">
        <v>9</v>
      </c>
      <c r="J61" s="51">
        <v>147</v>
      </c>
      <c r="K61" s="52">
        <v>88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128</v>
      </c>
      <c r="F62" s="51">
        <v>270</v>
      </c>
      <c r="G62" s="51">
        <v>22</v>
      </c>
      <c r="H62" s="51">
        <v>26</v>
      </c>
      <c r="I62" s="51">
        <v>26</v>
      </c>
      <c r="J62" s="51">
        <v>425</v>
      </c>
      <c r="K62" s="52">
        <v>289</v>
      </c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58</v>
      </c>
      <c r="F64" s="51">
        <v>200</v>
      </c>
      <c r="G64" s="51">
        <v>1</v>
      </c>
      <c r="H64" s="51"/>
      <c r="I64" s="51">
        <v>20</v>
      </c>
      <c r="J64" s="51">
        <v>92</v>
      </c>
      <c r="K64" s="52">
        <v>389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54</v>
      </c>
      <c r="F65" s="51">
        <v>50</v>
      </c>
      <c r="G65" s="51">
        <v>4</v>
      </c>
      <c r="H65" s="51">
        <v>1</v>
      </c>
      <c r="I65" s="51">
        <v>24</v>
      </c>
      <c r="J65" s="51">
        <v>118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55</v>
      </c>
      <c r="F66" s="51">
        <v>50</v>
      </c>
      <c r="G66" s="51">
        <v>3</v>
      </c>
      <c r="H66" s="51"/>
      <c r="I66" s="51">
        <v>20</v>
      </c>
      <c r="J66" s="51">
        <v>105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940</v>
      </c>
      <c r="G69" s="21">
        <f t="shared" ref="G69" si="14">SUM(G60:G68)</f>
        <v>38</v>
      </c>
      <c r="H69" s="21">
        <f t="shared" ref="H69" si="15">SUM(H60:H68)</f>
        <v>46</v>
      </c>
      <c r="I69" s="21">
        <f t="shared" ref="I69" si="16">SUM(I60:I68)</f>
        <v>106</v>
      </c>
      <c r="J69" s="21">
        <f t="shared" ref="J69" si="17">SUM(J60:J68)</f>
        <v>1014</v>
      </c>
      <c r="K69" s="27"/>
      <c r="L69" s="21">
        <f t="shared" ref="L69" ca="1" si="18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67</v>
      </c>
      <c r="F70" s="51">
        <v>85</v>
      </c>
      <c r="G70" s="51">
        <v>10</v>
      </c>
      <c r="H70" s="51">
        <v>7</v>
      </c>
      <c r="I70" s="51">
        <v>28</v>
      </c>
      <c r="J70" s="51">
        <v>211</v>
      </c>
      <c r="K70" s="52" t="s">
        <v>68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69</v>
      </c>
      <c r="F71" s="51">
        <v>200</v>
      </c>
      <c r="G71" s="51">
        <v>6</v>
      </c>
      <c r="H71" s="51">
        <v>5</v>
      </c>
      <c r="I71" s="51">
        <v>8</v>
      </c>
      <c r="J71" s="51">
        <v>108</v>
      </c>
      <c r="K71" s="52">
        <v>645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285</v>
      </c>
      <c r="G74" s="21">
        <f t="shared" ref="G74" si="19">SUM(G70:G73)</f>
        <v>16</v>
      </c>
      <c r="H74" s="21">
        <f t="shared" ref="H74" si="20">SUM(H70:H73)</f>
        <v>12</v>
      </c>
      <c r="I74" s="21">
        <f t="shared" ref="I74" si="21">SUM(I70:I73)</f>
        <v>36</v>
      </c>
      <c r="J74" s="21">
        <f t="shared" ref="J74" si="22">SUM(J70:J73)</f>
        <v>319</v>
      </c>
      <c r="K74" s="27"/>
      <c r="L74" s="21">
        <f t="shared" ref="L74" ca="1" si="23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70</v>
      </c>
      <c r="F75" s="51">
        <v>435</v>
      </c>
      <c r="G75" s="51">
        <v>33</v>
      </c>
      <c r="H75" s="51">
        <v>14</v>
      </c>
      <c r="I75" s="51">
        <v>55</v>
      </c>
      <c r="J75" s="51">
        <v>484</v>
      </c>
      <c r="K75" s="52">
        <v>232.31299999999999</v>
      </c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62</v>
      </c>
      <c r="F77" s="51">
        <v>200</v>
      </c>
      <c r="G77" s="51">
        <v>0.3</v>
      </c>
      <c r="H77" s="51">
        <v>0.08</v>
      </c>
      <c r="I77" s="51">
        <v>15.07</v>
      </c>
      <c r="J77" s="51">
        <v>62.12</v>
      </c>
      <c r="K77" s="52">
        <v>376</v>
      </c>
      <c r="L77" s="51"/>
    </row>
    <row r="78" spans="1:12" ht="15" x14ac:dyDescent="0.25">
      <c r="A78" s="15"/>
      <c r="B78" s="16"/>
      <c r="C78" s="11"/>
      <c r="D78" s="7" t="s">
        <v>32</v>
      </c>
      <c r="E78" s="50" t="s">
        <v>54</v>
      </c>
      <c r="F78" s="51">
        <v>50</v>
      </c>
      <c r="G78" s="51">
        <v>4</v>
      </c>
      <c r="H78" s="51">
        <v>1</v>
      </c>
      <c r="I78" s="51">
        <v>24</v>
      </c>
      <c r="J78" s="51">
        <v>118</v>
      </c>
      <c r="K78" s="52"/>
      <c r="L78" s="51"/>
    </row>
    <row r="79" spans="1:12" ht="15" x14ac:dyDescent="0.25">
      <c r="A79" s="15"/>
      <c r="B79" s="16"/>
      <c r="C79" s="11"/>
      <c r="D79" s="6" t="s">
        <v>33</v>
      </c>
      <c r="E79" s="50" t="s">
        <v>55</v>
      </c>
      <c r="F79" s="51">
        <v>70</v>
      </c>
      <c r="G79" s="51">
        <v>4</v>
      </c>
      <c r="H79" s="51">
        <v>1</v>
      </c>
      <c r="I79" s="51">
        <v>31</v>
      </c>
      <c r="J79" s="51">
        <v>147</v>
      </c>
      <c r="K79" s="52"/>
      <c r="L79" s="51"/>
    </row>
    <row r="80" spans="1:12" ht="15" x14ac:dyDescent="0.25">
      <c r="A80" s="15"/>
      <c r="B80" s="16"/>
      <c r="C80" s="11"/>
      <c r="D80" s="6" t="s">
        <v>27</v>
      </c>
      <c r="E80" s="50" t="s">
        <v>163</v>
      </c>
      <c r="F80" s="51">
        <v>100</v>
      </c>
      <c r="G80" s="51">
        <v>1</v>
      </c>
      <c r="H80" s="51">
        <v>5</v>
      </c>
      <c r="I80" s="51">
        <v>3</v>
      </c>
      <c r="J80" s="51">
        <v>66</v>
      </c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855</v>
      </c>
      <c r="G81" s="21">
        <f>SUM(G75:G80)</f>
        <v>42.3</v>
      </c>
      <c r="H81" s="21">
        <f t="shared" ref="H81" si="24">SUM(H75:H80)</f>
        <v>21.08</v>
      </c>
      <c r="I81" s="21">
        <f>SUM(I75:I80)</f>
        <v>128.07</v>
      </c>
      <c r="J81" s="21">
        <f>SUM(J75:J80)</f>
        <v>877.12</v>
      </c>
      <c r="K81" s="27"/>
      <c r="L81" s="21">
        <f t="shared" ref="L81" ca="1" si="25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60</v>
      </c>
      <c r="F82" s="51">
        <v>130</v>
      </c>
      <c r="G82" s="51">
        <v>14</v>
      </c>
      <c r="H82" s="51">
        <v>7</v>
      </c>
      <c r="I82" s="51">
        <v>25</v>
      </c>
      <c r="J82" s="51">
        <v>217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130</v>
      </c>
      <c r="G88" s="21">
        <f t="shared" ref="G88" si="26">SUM(G82:G87)</f>
        <v>14</v>
      </c>
      <c r="H88" s="21">
        <f t="shared" ref="H88" si="27">SUM(H82:H87)</f>
        <v>7</v>
      </c>
      <c r="I88" s="21">
        <f t="shared" ref="I88" si="28">SUM(I82:I87)</f>
        <v>25</v>
      </c>
      <c r="J88" s="21">
        <f t="shared" ref="J88" si="29">SUM(J82:J87)</f>
        <v>217</v>
      </c>
      <c r="K88" s="27"/>
      <c r="L88" s="21">
        <f t="shared" ref="L88" ca="1" si="30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3090</v>
      </c>
      <c r="G89" s="34">
        <f t="shared" ref="G89" si="31">G55+G59+G69+G74+G81+G88</f>
        <v>153.67000000000002</v>
      </c>
      <c r="H89" s="34">
        <f t="shared" ref="H89" si="32">H55+H59+H69+H74+H81+H88</f>
        <v>130.16</v>
      </c>
      <c r="I89" s="34">
        <f t="shared" ref="I89" si="33">I55+I59+I69+I74+I81+I88</f>
        <v>435.07</v>
      </c>
      <c r="J89" s="34">
        <f t="shared" ref="J89" si="34">J55+J59+J69+J74+J81+J88</f>
        <v>3588.12</v>
      </c>
      <c r="K89" s="35"/>
      <c r="L89" s="34">
        <f t="shared" ref="L89" ca="1" si="35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96</v>
      </c>
      <c r="F90" s="48">
        <v>112</v>
      </c>
      <c r="G90" s="48">
        <v>11</v>
      </c>
      <c r="H90" s="48">
        <v>18</v>
      </c>
      <c r="I90" s="48">
        <v>2</v>
      </c>
      <c r="J90" s="48">
        <v>211</v>
      </c>
      <c r="K90" s="49">
        <v>210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72</v>
      </c>
      <c r="F92" s="51">
        <v>200</v>
      </c>
      <c r="G92" s="51">
        <v>4</v>
      </c>
      <c r="H92" s="51">
        <v>4</v>
      </c>
      <c r="I92" s="51">
        <v>26</v>
      </c>
      <c r="J92" s="51">
        <v>168</v>
      </c>
      <c r="K92" s="52">
        <v>379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63</v>
      </c>
      <c r="F93" s="51">
        <v>60</v>
      </c>
      <c r="G93" s="51">
        <v>4</v>
      </c>
      <c r="H93" s="51">
        <v>8</v>
      </c>
      <c r="I93" s="51">
        <v>24</v>
      </c>
      <c r="J93" s="51">
        <v>192</v>
      </c>
      <c r="K93" s="52">
        <v>1</v>
      </c>
      <c r="L93" s="51"/>
    </row>
    <row r="94" spans="1:12" ht="15" x14ac:dyDescent="0.25">
      <c r="A94" s="25"/>
      <c r="B94" s="16"/>
      <c r="C94" s="11"/>
      <c r="D94" s="7" t="s">
        <v>24</v>
      </c>
      <c r="E94" s="50" t="s">
        <v>64</v>
      </c>
      <c r="F94" s="51">
        <v>200</v>
      </c>
      <c r="G94" s="51">
        <v>1</v>
      </c>
      <c r="H94" s="51">
        <v>1</v>
      </c>
      <c r="I94" s="51">
        <v>17</v>
      </c>
      <c r="J94" s="51">
        <v>83</v>
      </c>
      <c r="K94" s="52">
        <v>338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572</v>
      </c>
      <c r="G97" s="21">
        <f t="shared" ref="G97" si="36">SUM(G90:G96)</f>
        <v>20</v>
      </c>
      <c r="H97" s="21">
        <f t="shared" ref="H97" si="37">SUM(H90:H96)</f>
        <v>31</v>
      </c>
      <c r="I97" s="21">
        <f t="shared" ref="I97" si="38">SUM(I90:I96)</f>
        <v>69</v>
      </c>
      <c r="J97" s="21">
        <f t="shared" ref="J97" si="39">SUM(J90:J96)</f>
        <v>654</v>
      </c>
      <c r="K97" s="27"/>
      <c r="L97" s="21">
        <f t="shared" si="8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23</v>
      </c>
      <c r="E99" s="50" t="s">
        <v>129</v>
      </c>
      <c r="F99" s="51">
        <v>80</v>
      </c>
      <c r="G99" s="51">
        <v>7</v>
      </c>
      <c r="H99" s="51">
        <v>16</v>
      </c>
      <c r="I99" s="51">
        <v>24</v>
      </c>
      <c r="J99" s="51">
        <v>273</v>
      </c>
      <c r="K99" s="52">
        <v>1</v>
      </c>
      <c r="L99" s="51"/>
    </row>
    <row r="100" spans="1:12" ht="15" x14ac:dyDescent="0.25">
      <c r="A100" s="25"/>
      <c r="B100" s="16"/>
      <c r="C100" s="11"/>
      <c r="D100" s="58" t="s">
        <v>22</v>
      </c>
      <c r="E100" s="50" t="s">
        <v>73</v>
      </c>
      <c r="F100" s="51">
        <v>200</v>
      </c>
      <c r="G100" s="51">
        <v>5</v>
      </c>
      <c r="H100" s="51">
        <v>5</v>
      </c>
      <c r="I100" s="51">
        <v>22</v>
      </c>
      <c r="J100" s="51">
        <v>152</v>
      </c>
      <c r="K100" s="52">
        <v>378</v>
      </c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280</v>
      </c>
      <c r="G101" s="21">
        <f t="shared" ref="G101" si="40">SUM(G98:G100)</f>
        <v>12</v>
      </c>
      <c r="H101" s="21">
        <f t="shared" ref="H101" si="41">SUM(H98:H100)</f>
        <v>21</v>
      </c>
      <c r="I101" s="21">
        <f t="shared" ref="I101" si="42">SUM(I98:I100)</f>
        <v>46</v>
      </c>
      <c r="J101" s="21">
        <f t="shared" ref="J101" si="43">SUM(J98:J100)</f>
        <v>425</v>
      </c>
      <c r="K101" s="27"/>
      <c r="L101" s="21">
        <f t="shared" ref="L101" ca="1" si="4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145</v>
      </c>
      <c r="F102" s="51">
        <v>100</v>
      </c>
      <c r="G102" s="51">
        <v>1</v>
      </c>
      <c r="H102" s="51">
        <v>10</v>
      </c>
      <c r="I102" s="51">
        <v>8</v>
      </c>
      <c r="J102" s="51">
        <v>128</v>
      </c>
      <c r="K102" s="52">
        <v>67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103</v>
      </c>
      <c r="F103" s="51">
        <v>262</v>
      </c>
      <c r="G103" s="51">
        <v>6</v>
      </c>
      <c r="H103" s="51">
        <v>9</v>
      </c>
      <c r="I103" s="51">
        <v>17</v>
      </c>
      <c r="J103" s="51">
        <v>179</v>
      </c>
      <c r="K103" s="52">
        <v>267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81</v>
      </c>
      <c r="F104" s="51">
        <v>90</v>
      </c>
      <c r="G104" s="51">
        <v>8</v>
      </c>
      <c r="H104" s="51">
        <v>7</v>
      </c>
      <c r="I104" s="51">
        <v>4</v>
      </c>
      <c r="J104" s="51">
        <v>117</v>
      </c>
      <c r="K104" s="52">
        <v>255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82</v>
      </c>
      <c r="F105" s="51">
        <v>150</v>
      </c>
      <c r="G105" s="51">
        <v>5</v>
      </c>
      <c r="H105" s="51">
        <v>6</v>
      </c>
      <c r="I105" s="51">
        <v>36</v>
      </c>
      <c r="J105" s="51">
        <v>228</v>
      </c>
      <c r="K105" s="52">
        <v>203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114</v>
      </c>
      <c r="F106" s="51">
        <v>200</v>
      </c>
      <c r="G106" s="51"/>
      <c r="H106" s="51"/>
      <c r="I106" s="51">
        <v>23</v>
      </c>
      <c r="J106" s="51">
        <v>97</v>
      </c>
      <c r="K106" s="52">
        <v>349</v>
      </c>
      <c r="L106" s="51"/>
    </row>
    <row r="107" spans="1:12" ht="15" x14ac:dyDescent="0.25">
      <c r="A107" s="25"/>
      <c r="B107" s="16"/>
      <c r="C107" s="11"/>
      <c r="D107" s="7" t="s">
        <v>32</v>
      </c>
      <c r="E107" s="59" t="s">
        <v>54</v>
      </c>
      <c r="F107" s="51">
        <v>50</v>
      </c>
      <c r="G107" s="51">
        <v>3</v>
      </c>
      <c r="H107" s="51">
        <v>0</v>
      </c>
      <c r="I107" s="51">
        <v>22</v>
      </c>
      <c r="J107" s="51">
        <v>105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9" t="s">
        <v>55</v>
      </c>
      <c r="F108" s="51">
        <v>50</v>
      </c>
      <c r="G108" s="51">
        <v>4</v>
      </c>
      <c r="H108" s="51">
        <v>1</v>
      </c>
      <c r="I108" s="51">
        <v>24</v>
      </c>
      <c r="J108" s="51">
        <v>118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902</v>
      </c>
      <c r="G111" s="21">
        <f t="shared" ref="G111" si="45">SUM(G102:G110)</f>
        <v>27</v>
      </c>
      <c r="H111" s="21">
        <f t="shared" ref="H111" si="46">SUM(H102:H110)</f>
        <v>33</v>
      </c>
      <c r="I111" s="21">
        <f t="shared" ref="I111" si="47">SUM(I102:I110)</f>
        <v>134</v>
      </c>
      <c r="J111" s="21">
        <f t="shared" ref="J111" si="48">SUM(J102:J110)</f>
        <v>972</v>
      </c>
      <c r="K111" s="27"/>
      <c r="L111" s="21">
        <f t="shared" ref="L111" ca="1" si="49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132</v>
      </c>
      <c r="F112" s="51">
        <v>75</v>
      </c>
      <c r="G112" s="51">
        <v>7</v>
      </c>
      <c r="H112" s="51">
        <v>4</v>
      </c>
      <c r="I112" s="51">
        <v>51</v>
      </c>
      <c r="J112" s="51">
        <v>266</v>
      </c>
      <c r="K112" s="52">
        <v>274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9" t="s">
        <v>58</v>
      </c>
      <c r="F113" s="51">
        <v>200</v>
      </c>
      <c r="G113" s="51">
        <v>1</v>
      </c>
      <c r="H113" s="51">
        <v>0.2</v>
      </c>
      <c r="I113" s="51">
        <v>20.2</v>
      </c>
      <c r="J113" s="51">
        <v>92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275</v>
      </c>
      <c r="G116" s="21">
        <f t="shared" ref="G116" si="50">SUM(G112:G115)</f>
        <v>8</v>
      </c>
      <c r="H116" s="21">
        <f t="shared" ref="H116" si="51">SUM(H112:H115)</f>
        <v>4.2</v>
      </c>
      <c r="I116" s="21">
        <f t="shared" ref="I116" si="52">SUM(I112:I115)</f>
        <v>71.2</v>
      </c>
      <c r="J116" s="21">
        <f t="shared" ref="J116" si="53">SUM(J112:J115)</f>
        <v>358</v>
      </c>
      <c r="K116" s="27"/>
      <c r="L116" s="21">
        <f t="shared" ref="L116" ca="1" si="54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51</v>
      </c>
      <c r="F117" s="51">
        <v>100</v>
      </c>
      <c r="G117" s="51">
        <v>6</v>
      </c>
      <c r="H117" s="51">
        <v>12</v>
      </c>
      <c r="I117" s="51"/>
      <c r="J117" s="51">
        <v>136</v>
      </c>
      <c r="K117" s="52">
        <v>243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147</v>
      </c>
      <c r="F118" s="51">
        <v>230</v>
      </c>
      <c r="G118" s="51">
        <v>6</v>
      </c>
      <c r="H118" s="51">
        <v>8</v>
      </c>
      <c r="I118" s="51">
        <v>14</v>
      </c>
      <c r="J118" s="51">
        <v>153</v>
      </c>
      <c r="K118" s="52">
        <v>323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59</v>
      </c>
      <c r="F119" s="51">
        <v>200</v>
      </c>
      <c r="G119" s="51">
        <v>0.32</v>
      </c>
      <c r="H119" s="51">
        <v>0.14000000000000001</v>
      </c>
      <c r="I119" s="51">
        <v>24.44</v>
      </c>
      <c r="J119" s="51">
        <v>102</v>
      </c>
      <c r="K119" s="52">
        <v>388</v>
      </c>
      <c r="L119" s="51"/>
    </row>
    <row r="120" spans="1:12" ht="15" x14ac:dyDescent="0.25">
      <c r="A120" s="25"/>
      <c r="B120" s="16"/>
      <c r="C120" s="11"/>
      <c r="D120" s="7" t="s">
        <v>23</v>
      </c>
      <c r="E120" s="59" t="s">
        <v>54</v>
      </c>
      <c r="F120" s="51">
        <v>50</v>
      </c>
      <c r="G120" s="51">
        <v>3</v>
      </c>
      <c r="H120" s="51">
        <v>0</v>
      </c>
      <c r="I120" s="51">
        <v>22</v>
      </c>
      <c r="J120" s="51">
        <v>105</v>
      </c>
      <c r="K120" s="52"/>
      <c r="L120" s="51"/>
    </row>
    <row r="121" spans="1:12" ht="15" x14ac:dyDescent="0.25">
      <c r="A121" s="25"/>
      <c r="B121" s="16"/>
      <c r="C121" s="11"/>
      <c r="D121" s="58" t="s">
        <v>33</v>
      </c>
      <c r="E121" s="50" t="s">
        <v>55</v>
      </c>
      <c r="F121" s="51">
        <v>70</v>
      </c>
      <c r="G121" s="51">
        <v>4</v>
      </c>
      <c r="H121" s="51">
        <v>1</v>
      </c>
      <c r="I121" s="51">
        <v>31</v>
      </c>
      <c r="J121" s="51">
        <v>147</v>
      </c>
      <c r="K121" s="52"/>
      <c r="L121" s="51"/>
    </row>
    <row r="122" spans="1:12" ht="15" x14ac:dyDescent="0.25">
      <c r="A122" s="25"/>
      <c r="B122" s="16"/>
      <c r="C122" s="11"/>
      <c r="D122" s="58" t="s">
        <v>27</v>
      </c>
      <c r="E122" s="59" t="s">
        <v>146</v>
      </c>
      <c r="F122" s="51">
        <v>50</v>
      </c>
      <c r="G122" s="51">
        <v>1</v>
      </c>
      <c r="H122" s="51"/>
      <c r="I122" s="51">
        <v>2</v>
      </c>
      <c r="J122" s="51">
        <v>12</v>
      </c>
      <c r="K122" s="52">
        <v>42</v>
      </c>
      <c r="L122" s="51"/>
    </row>
    <row r="123" spans="1:12" ht="15" x14ac:dyDescent="0.25">
      <c r="A123" s="25"/>
      <c r="B123" s="16"/>
      <c r="C123" s="11"/>
      <c r="D123" s="58" t="s">
        <v>27</v>
      </c>
      <c r="E123" s="59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39</v>
      </c>
      <c r="E124" s="9"/>
      <c r="F124" s="21">
        <f>SUM(F117:F123)</f>
        <v>700</v>
      </c>
      <c r="G124" s="21">
        <f>SUM(G117:G123)</f>
        <v>20.32</v>
      </c>
      <c r="H124" s="21">
        <f>SUM(H117:H123)</f>
        <v>21.14</v>
      </c>
      <c r="I124" s="21">
        <f>SUM(I117:I123)</f>
        <v>93.44</v>
      </c>
      <c r="J124" s="21">
        <f>SUM(J117:J123)</f>
        <v>655</v>
      </c>
      <c r="K124" s="27"/>
      <c r="L124" s="21">
        <f t="shared" ref="L124" ca="1" si="55">SUM(L117:L126)</f>
        <v>0</v>
      </c>
    </row>
    <row r="125" spans="1:12" ht="15" x14ac:dyDescent="0.25">
      <c r="A125" s="28">
        <f>A90</f>
        <v>1</v>
      </c>
      <c r="B125" s="14">
        <f>B90</f>
        <v>3</v>
      </c>
      <c r="C125" s="10" t="s">
        <v>37</v>
      </c>
      <c r="D125" s="12" t="s">
        <v>38</v>
      </c>
      <c r="E125" s="59" t="s">
        <v>69</v>
      </c>
      <c r="F125" s="51">
        <v>200</v>
      </c>
      <c r="G125" s="51">
        <v>6</v>
      </c>
      <c r="H125" s="51">
        <v>5</v>
      </c>
      <c r="I125" s="51">
        <v>8</v>
      </c>
      <c r="J125" s="51">
        <v>108</v>
      </c>
      <c r="K125" s="52"/>
      <c r="L125" s="51"/>
    </row>
    <row r="126" spans="1:12" ht="15" x14ac:dyDescent="0.2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39</v>
      </c>
      <c r="E131" s="9"/>
      <c r="F131" s="21">
        <f>SUM(F125:F130)</f>
        <v>200</v>
      </c>
      <c r="G131" s="21">
        <f t="shared" ref="G131" si="56">SUM(G125:G130)</f>
        <v>6</v>
      </c>
      <c r="H131" s="21">
        <f t="shared" ref="H131" si="57">SUM(H125:H130)</f>
        <v>5</v>
      </c>
      <c r="I131" s="21">
        <f t="shared" ref="I131" si="58">SUM(I125:I130)</f>
        <v>8</v>
      </c>
      <c r="J131" s="21">
        <f t="shared" ref="J131" si="59">SUM(J125:J130)</f>
        <v>108</v>
      </c>
      <c r="K131" s="27"/>
      <c r="L131" s="21">
        <f t="shared" ref="L131" ca="1" si="60">SUM(L125:L133)</f>
        <v>0</v>
      </c>
    </row>
    <row r="132" spans="1:12" ht="15.75" customHeight="1" x14ac:dyDescent="0.2">
      <c r="A132" s="31">
        <f>A90</f>
        <v>1</v>
      </c>
      <c r="B132" s="32">
        <f>B90</f>
        <v>3</v>
      </c>
      <c r="C132" s="74" t="s">
        <v>4</v>
      </c>
      <c r="D132" s="75"/>
      <c r="E132" s="33"/>
      <c r="F132" s="34">
        <f>F97+F101+F111+F116+F124+F131</f>
        <v>2929</v>
      </c>
      <c r="G132" s="34">
        <f t="shared" ref="G132" si="61">G97+G101+G111+G116+G124+G131</f>
        <v>93.32</v>
      </c>
      <c r="H132" s="34">
        <f t="shared" ref="H132" si="62">H97+H101+H111+H116+H124+H131</f>
        <v>115.34</v>
      </c>
      <c r="I132" s="34">
        <f t="shared" ref="I132" si="63">I97+I101+I111+I116+I124+I131</f>
        <v>421.64</v>
      </c>
      <c r="J132" s="34">
        <f t="shared" ref="J132" si="64">J97+J101+J111+J116+J124+J131</f>
        <v>3172</v>
      </c>
      <c r="K132" s="35"/>
      <c r="L132" s="34">
        <f t="shared" ref="L132" ca="1" si="65">L97+L101+L111+L116+L124+L131</f>
        <v>0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21</v>
      </c>
      <c r="E133" s="61" t="s">
        <v>95</v>
      </c>
      <c r="F133" s="48">
        <v>207</v>
      </c>
      <c r="G133" s="48">
        <v>8</v>
      </c>
      <c r="H133" s="48">
        <v>11</v>
      </c>
      <c r="I133" s="48">
        <v>34</v>
      </c>
      <c r="J133" s="48">
        <v>271</v>
      </c>
      <c r="K133" s="49">
        <v>181</v>
      </c>
      <c r="L133" s="48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50" t="s">
        <v>73</v>
      </c>
      <c r="F135" s="51">
        <v>200</v>
      </c>
      <c r="G135" s="51">
        <v>5</v>
      </c>
      <c r="H135" s="51">
        <v>5</v>
      </c>
      <c r="I135" s="51">
        <v>22</v>
      </c>
      <c r="J135" s="51">
        <v>152</v>
      </c>
      <c r="K135" s="52">
        <v>378</v>
      </c>
      <c r="L135" s="51"/>
    </row>
    <row r="136" spans="1:12" ht="15" x14ac:dyDescent="0.25">
      <c r="A136" s="25"/>
      <c r="B136" s="16"/>
      <c r="C136" s="11"/>
      <c r="D136" s="7" t="s">
        <v>23</v>
      </c>
      <c r="E136" s="50" t="s">
        <v>63</v>
      </c>
      <c r="F136" s="51">
        <v>60</v>
      </c>
      <c r="G136" s="51">
        <v>4</v>
      </c>
      <c r="H136" s="51">
        <v>8</v>
      </c>
      <c r="I136" s="51">
        <v>24</v>
      </c>
      <c r="J136" s="51">
        <v>192</v>
      </c>
      <c r="K136" s="52">
        <v>1</v>
      </c>
      <c r="L136" s="51"/>
    </row>
    <row r="137" spans="1:12" ht="15" x14ac:dyDescent="0.25">
      <c r="A137" s="25"/>
      <c r="B137" s="16"/>
      <c r="C137" s="11"/>
      <c r="D137" s="7" t="s">
        <v>24</v>
      </c>
      <c r="E137" s="50" t="s">
        <v>64</v>
      </c>
      <c r="F137" s="51">
        <v>200</v>
      </c>
      <c r="G137" s="51">
        <v>1</v>
      </c>
      <c r="H137" s="51">
        <v>1</v>
      </c>
      <c r="I137" s="51">
        <v>17</v>
      </c>
      <c r="J137" s="51">
        <v>83</v>
      </c>
      <c r="K137" s="52">
        <v>338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39</v>
      </c>
      <c r="E140" s="9"/>
      <c r="F140" s="21">
        <f>SUM(F133:F139)</f>
        <v>667</v>
      </c>
      <c r="G140" s="21">
        <f t="shared" ref="G140" si="66">SUM(G133:G139)</f>
        <v>18</v>
      </c>
      <c r="H140" s="21">
        <f t="shared" ref="H140" si="67">SUM(H133:H139)</f>
        <v>25</v>
      </c>
      <c r="I140" s="21">
        <f t="shared" ref="I140" si="68">SUM(I133:I139)</f>
        <v>97</v>
      </c>
      <c r="J140" s="21">
        <f t="shared" ref="J140" si="69">SUM(J133:J139)</f>
        <v>698</v>
      </c>
      <c r="K140" s="27"/>
      <c r="L140" s="21">
        <f t="shared" ref="L140:L182" si="70">SUM(L133:L139)</f>
        <v>0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 t="s">
        <v>23</v>
      </c>
      <c r="E142" s="50" t="s">
        <v>79</v>
      </c>
      <c r="F142" s="51">
        <v>80</v>
      </c>
      <c r="G142" s="51">
        <v>9</v>
      </c>
      <c r="H142" s="51">
        <v>14</v>
      </c>
      <c r="I142" s="51">
        <v>25</v>
      </c>
      <c r="J142" s="51">
        <v>266</v>
      </c>
      <c r="K142" s="52">
        <v>3</v>
      </c>
      <c r="L142" s="51"/>
    </row>
    <row r="143" spans="1:12" ht="15" x14ac:dyDescent="0.25">
      <c r="A143" s="25"/>
      <c r="B143" s="16"/>
      <c r="C143" s="11"/>
      <c r="D143" s="6" t="s">
        <v>22</v>
      </c>
      <c r="E143" s="50" t="s">
        <v>66</v>
      </c>
      <c r="F143" s="51">
        <v>200</v>
      </c>
      <c r="G143" s="51">
        <v>6</v>
      </c>
      <c r="H143" s="51">
        <v>7</v>
      </c>
      <c r="I143" s="51">
        <v>28</v>
      </c>
      <c r="J143" s="51">
        <v>195</v>
      </c>
      <c r="K143" s="52">
        <v>382</v>
      </c>
      <c r="L143" s="51"/>
    </row>
    <row r="144" spans="1:12" ht="15" x14ac:dyDescent="0.25">
      <c r="A144" s="26"/>
      <c r="B144" s="18"/>
      <c r="C144" s="8"/>
      <c r="D144" s="19" t="s">
        <v>39</v>
      </c>
      <c r="E144" s="9"/>
      <c r="F144" s="21">
        <f>SUM(F141:F143)</f>
        <v>280</v>
      </c>
      <c r="G144" s="21">
        <f t="shared" ref="G144" si="71">SUM(G141:G143)</f>
        <v>15</v>
      </c>
      <c r="H144" s="21">
        <f t="shared" ref="H144" si="72">SUM(H141:H143)</f>
        <v>21</v>
      </c>
      <c r="I144" s="21">
        <f t="shared" ref="I144" si="73">SUM(I141:I143)</f>
        <v>53</v>
      </c>
      <c r="J144" s="21">
        <f t="shared" ref="J144" si="74">SUM(J141:J143)</f>
        <v>461</v>
      </c>
      <c r="K144" s="27"/>
      <c r="L144" s="21">
        <f t="shared" ref="L144" ca="1" si="75">SUM(L141:L149)</f>
        <v>0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50" t="s">
        <v>148</v>
      </c>
      <c r="F145" s="51">
        <v>100</v>
      </c>
      <c r="G145" s="51">
        <v>1</v>
      </c>
      <c r="H145" s="51">
        <v>5</v>
      </c>
      <c r="I145" s="51">
        <v>3</v>
      </c>
      <c r="J145" s="51">
        <v>62</v>
      </c>
      <c r="K145" s="52">
        <v>21</v>
      </c>
      <c r="L145" s="51"/>
    </row>
    <row r="146" spans="1:12" ht="15" x14ac:dyDescent="0.25">
      <c r="A146" s="25"/>
      <c r="B146" s="16"/>
      <c r="C146" s="11"/>
      <c r="D146" s="7" t="s">
        <v>28</v>
      </c>
      <c r="E146" s="50" t="s">
        <v>131</v>
      </c>
      <c r="F146" s="51">
        <v>267</v>
      </c>
      <c r="G146" s="51">
        <v>8</v>
      </c>
      <c r="H146" s="51">
        <v>9</v>
      </c>
      <c r="I146" s="51">
        <v>16</v>
      </c>
      <c r="J146" s="51">
        <v>174</v>
      </c>
      <c r="K146" s="52">
        <v>84</v>
      </c>
      <c r="L146" s="51"/>
    </row>
    <row r="147" spans="1:12" ht="15" x14ac:dyDescent="0.25">
      <c r="A147" s="25"/>
      <c r="B147" s="16"/>
      <c r="C147" s="11"/>
      <c r="D147" s="7" t="s">
        <v>29</v>
      </c>
      <c r="E147" s="50" t="s">
        <v>110</v>
      </c>
      <c r="F147" s="51">
        <v>185</v>
      </c>
      <c r="G147" s="51">
        <v>27</v>
      </c>
      <c r="H147" s="51">
        <v>7</v>
      </c>
      <c r="I147" s="51">
        <v>5</v>
      </c>
      <c r="J147" s="51">
        <v>187</v>
      </c>
      <c r="K147" s="52">
        <v>229</v>
      </c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130</v>
      </c>
      <c r="F148" s="51">
        <v>200</v>
      </c>
      <c r="G148" s="51">
        <v>6</v>
      </c>
      <c r="H148" s="51">
        <v>9</v>
      </c>
      <c r="I148" s="51">
        <v>64</v>
      </c>
      <c r="J148" s="51">
        <v>361</v>
      </c>
      <c r="K148" s="52">
        <v>302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149</v>
      </c>
      <c r="F149" s="51">
        <v>200</v>
      </c>
      <c r="G149" s="51"/>
      <c r="H149" s="51"/>
      <c r="I149" s="51">
        <v>28</v>
      </c>
      <c r="J149" s="51">
        <v>115</v>
      </c>
      <c r="K149" s="52">
        <v>344</v>
      </c>
      <c r="L149" s="51"/>
    </row>
    <row r="150" spans="1:12" ht="15" x14ac:dyDescent="0.25">
      <c r="A150" s="25"/>
      <c r="B150" s="16"/>
      <c r="C150" s="11"/>
      <c r="D150" s="7" t="s">
        <v>32</v>
      </c>
      <c r="E150" s="59" t="s">
        <v>54</v>
      </c>
      <c r="F150" s="51">
        <v>50</v>
      </c>
      <c r="G150" s="51">
        <v>3</v>
      </c>
      <c r="H150" s="51">
        <v>0</v>
      </c>
      <c r="I150" s="51">
        <v>22</v>
      </c>
      <c r="J150" s="51">
        <v>105</v>
      </c>
      <c r="K150" s="52"/>
      <c r="L150" s="51"/>
    </row>
    <row r="151" spans="1:12" ht="15" x14ac:dyDescent="0.25">
      <c r="A151" s="25"/>
      <c r="B151" s="16"/>
      <c r="C151" s="11"/>
      <c r="D151" s="7" t="s">
        <v>33</v>
      </c>
      <c r="E151" s="59" t="s">
        <v>55</v>
      </c>
      <c r="F151" s="51">
        <v>50</v>
      </c>
      <c r="G151" s="51">
        <v>4</v>
      </c>
      <c r="H151" s="51">
        <v>1</v>
      </c>
      <c r="I151" s="51">
        <v>24</v>
      </c>
      <c r="J151" s="51">
        <v>118</v>
      </c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39</v>
      </c>
      <c r="E154" s="9"/>
      <c r="F154" s="21">
        <f>SUM(F145:F153)</f>
        <v>1052</v>
      </c>
      <c r="G154" s="21">
        <f t="shared" ref="G154" si="76">SUM(G145:G153)</f>
        <v>49</v>
      </c>
      <c r="H154" s="21">
        <f t="shared" ref="H154" si="77">SUM(H145:H153)</f>
        <v>31</v>
      </c>
      <c r="I154" s="21">
        <f t="shared" ref="I154" si="78">SUM(I145:I153)</f>
        <v>162</v>
      </c>
      <c r="J154" s="21">
        <f t="shared" ref="J154" si="79">SUM(J145:J153)</f>
        <v>1122</v>
      </c>
      <c r="K154" s="27"/>
      <c r="L154" s="21">
        <f t="shared" ref="L154" ca="1" si="80">SUM(L151:L159)</f>
        <v>0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50" t="s">
        <v>150</v>
      </c>
      <c r="F155" s="51">
        <v>35</v>
      </c>
      <c r="G155" s="51">
        <v>1</v>
      </c>
      <c r="H155" s="51">
        <v>11</v>
      </c>
      <c r="I155" s="51">
        <v>22</v>
      </c>
      <c r="J155" s="51">
        <v>190</v>
      </c>
      <c r="K155" s="52"/>
      <c r="L155" s="51"/>
    </row>
    <row r="156" spans="1:12" ht="15" x14ac:dyDescent="0.25">
      <c r="A156" s="25"/>
      <c r="B156" s="16"/>
      <c r="C156" s="11"/>
      <c r="D156" s="12" t="s">
        <v>31</v>
      </c>
      <c r="E156" s="59" t="s">
        <v>69</v>
      </c>
      <c r="F156" s="51">
        <v>200</v>
      </c>
      <c r="G156" s="51">
        <v>6</v>
      </c>
      <c r="H156" s="51">
        <v>5</v>
      </c>
      <c r="I156" s="51">
        <v>8</v>
      </c>
      <c r="J156" s="51">
        <v>108</v>
      </c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SUM(F155:F158)</f>
        <v>235</v>
      </c>
      <c r="G159" s="21">
        <f t="shared" ref="G159" si="81">SUM(G155:G158)</f>
        <v>7</v>
      </c>
      <c r="H159" s="21">
        <f t="shared" ref="H159" si="82">SUM(H155:H158)</f>
        <v>16</v>
      </c>
      <c r="I159" s="21">
        <f t="shared" ref="I159" si="83">SUM(I155:I158)</f>
        <v>30</v>
      </c>
      <c r="J159" s="21">
        <f t="shared" ref="J159" si="84">SUM(J155:J158)</f>
        <v>298</v>
      </c>
      <c r="K159" s="27"/>
      <c r="L159" s="21">
        <f t="shared" ref="L159" ca="1" si="85">SUM(L152:L158)</f>
        <v>0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50" t="s">
        <v>83</v>
      </c>
      <c r="F160" s="51">
        <v>280</v>
      </c>
      <c r="G160" s="51">
        <v>23</v>
      </c>
      <c r="H160" s="51">
        <v>25</v>
      </c>
      <c r="I160" s="51">
        <v>42</v>
      </c>
      <c r="J160" s="51">
        <v>490</v>
      </c>
      <c r="K160" s="52">
        <v>430</v>
      </c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31</v>
      </c>
      <c r="E162" s="50" t="s">
        <v>65</v>
      </c>
      <c r="F162" s="51">
        <v>200</v>
      </c>
      <c r="G162" s="51">
        <v>0.37</v>
      </c>
      <c r="H162" s="51">
        <v>0.08</v>
      </c>
      <c r="I162" s="51">
        <v>15</v>
      </c>
      <c r="J162" s="51">
        <v>65</v>
      </c>
      <c r="K162" s="52">
        <v>377</v>
      </c>
      <c r="L162" s="51"/>
    </row>
    <row r="163" spans="1:12" ht="15" x14ac:dyDescent="0.25">
      <c r="A163" s="25"/>
      <c r="B163" s="16"/>
      <c r="C163" s="11"/>
      <c r="D163" s="7" t="s">
        <v>23</v>
      </c>
      <c r="E163" s="59" t="s">
        <v>54</v>
      </c>
      <c r="F163" s="51">
        <v>50</v>
      </c>
      <c r="G163" s="51">
        <v>3</v>
      </c>
      <c r="H163" s="51">
        <v>0</v>
      </c>
      <c r="I163" s="51">
        <v>22</v>
      </c>
      <c r="J163" s="51">
        <v>105</v>
      </c>
      <c r="K163" s="52"/>
      <c r="L163" s="51"/>
    </row>
    <row r="164" spans="1:12" ht="15" x14ac:dyDescent="0.25">
      <c r="A164" s="25"/>
      <c r="B164" s="16"/>
      <c r="C164" s="11"/>
      <c r="D164" s="6" t="s">
        <v>33</v>
      </c>
      <c r="E164" s="50" t="s">
        <v>55</v>
      </c>
      <c r="F164" s="51">
        <v>70</v>
      </c>
      <c r="G164" s="51">
        <v>4</v>
      </c>
      <c r="H164" s="51">
        <v>1</v>
      </c>
      <c r="I164" s="51">
        <v>31</v>
      </c>
      <c r="J164" s="51">
        <v>147</v>
      </c>
      <c r="K164" s="52"/>
      <c r="L164" s="51"/>
    </row>
    <row r="165" spans="1:12" ht="15" x14ac:dyDescent="0.25">
      <c r="A165" s="25"/>
      <c r="B165" s="16"/>
      <c r="C165" s="11"/>
      <c r="D165" s="6" t="s">
        <v>27</v>
      </c>
      <c r="E165" s="50" t="s">
        <v>164</v>
      </c>
      <c r="F165" s="51">
        <v>100</v>
      </c>
      <c r="G165" s="51">
        <v>2</v>
      </c>
      <c r="H165" s="51">
        <v>5</v>
      </c>
      <c r="I165" s="51">
        <v>8</v>
      </c>
      <c r="J165" s="51">
        <v>87</v>
      </c>
      <c r="K165" s="52">
        <v>47</v>
      </c>
      <c r="L165" s="51"/>
    </row>
    <row r="166" spans="1:12" ht="15" x14ac:dyDescent="0.25">
      <c r="A166" s="26"/>
      <c r="B166" s="18"/>
      <c r="C166" s="8"/>
      <c r="D166" s="19" t="s">
        <v>39</v>
      </c>
      <c r="E166" s="9"/>
      <c r="F166" s="21">
        <f>SUM(F160:F165)</f>
        <v>700</v>
      </c>
      <c r="G166" s="21">
        <f t="shared" ref="G166" si="86">SUM(G160:G165)</f>
        <v>32.370000000000005</v>
      </c>
      <c r="H166" s="21">
        <f t="shared" ref="H166" si="87">SUM(H160:H165)</f>
        <v>31.08</v>
      </c>
      <c r="I166" s="21">
        <f t="shared" ref="I166" si="88">SUM(I160:I165)</f>
        <v>118</v>
      </c>
      <c r="J166" s="21">
        <f t="shared" ref="J166" si="89">SUM(J160:J165)</f>
        <v>894</v>
      </c>
      <c r="K166" s="27"/>
      <c r="L166" s="21">
        <f t="shared" ref="L166" ca="1" si="90">SUM(L160:L168)</f>
        <v>0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24</v>
      </c>
      <c r="E170" s="50" t="s">
        <v>84</v>
      </c>
      <c r="F170" s="51">
        <v>200</v>
      </c>
      <c r="G170" s="51">
        <v>2</v>
      </c>
      <c r="H170" s="51">
        <v>1</v>
      </c>
      <c r="I170" s="51">
        <v>25</v>
      </c>
      <c r="J170" s="51">
        <v>115</v>
      </c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39</v>
      </c>
      <c r="E173" s="9"/>
      <c r="F173" s="21">
        <f>SUM(F167:F172)</f>
        <v>200</v>
      </c>
      <c r="G173" s="21">
        <f t="shared" ref="G173" si="91">SUM(G167:G172)</f>
        <v>2</v>
      </c>
      <c r="H173" s="21">
        <f t="shared" ref="H173" si="92">SUM(H167:H172)</f>
        <v>1</v>
      </c>
      <c r="I173" s="21">
        <f t="shared" ref="I173" si="93">SUM(I167:I172)</f>
        <v>25</v>
      </c>
      <c r="J173" s="21">
        <f t="shared" ref="J173" si="94">SUM(J167:J172)</f>
        <v>115</v>
      </c>
      <c r="K173" s="27"/>
      <c r="L173" s="21">
        <f t="shared" ref="L173" ca="1" si="95">SUM(L167:L175)</f>
        <v>0</v>
      </c>
    </row>
    <row r="174" spans="1:12" ht="15.75" customHeight="1" x14ac:dyDescent="0.2">
      <c r="A174" s="31">
        <f>A133</f>
        <v>1</v>
      </c>
      <c r="B174" s="32">
        <f>B133</f>
        <v>4</v>
      </c>
      <c r="C174" s="74" t="s">
        <v>4</v>
      </c>
      <c r="D174" s="75"/>
      <c r="E174" s="33"/>
      <c r="F174" s="34">
        <f>F140+F144+F154+F159+F166+F173</f>
        <v>3134</v>
      </c>
      <c r="G174" s="34">
        <f t="shared" ref="G174" si="96">G140+G144+G154+G159+G166+G173</f>
        <v>123.37</v>
      </c>
      <c r="H174" s="34">
        <f t="shared" ref="H174" si="97">H140+H144+H154+H159+H166+H173</f>
        <v>125.08</v>
      </c>
      <c r="I174" s="34">
        <f t="shared" ref="I174" si="98">I140+I144+I154+I159+I166+I173</f>
        <v>485</v>
      </c>
      <c r="J174" s="34">
        <f t="shared" ref="J174" si="99">J140+J144+J154+J159+J166+J173</f>
        <v>3588</v>
      </c>
      <c r="K174" s="35"/>
      <c r="L174" s="34">
        <f t="shared" ref="L174" ca="1" si="100">L140+L144+L154+L159+L166+L173</f>
        <v>0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7" t="s">
        <v>165</v>
      </c>
      <c r="F175" s="48">
        <v>220</v>
      </c>
      <c r="G175" s="48">
        <v>6</v>
      </c>
      <c r="H175" s="48">
        <v>7</v>
      </c>
      <c r="I175" s="48">
        <v>20</v>
      </c>
      <c r="J175" s="48">
        <v>167</v>
      </c>
      <c r="K175" s="49">
        <v>120</v>
      </c>
      <c r="L175" s="48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66</v>
      </c>
      <c r="F177" s="51">
        <v>200</v>
      </c>
      <c r="G177" s="51">
        <v>6</v>
      </c>
      <c r="H177" s="51">
        <v>7</v>
      </c>
      <c r="I177" s="51">
        <v>28</v>
      </c>
      <c r="J177" s="51">
        <v>195</v>
      </c>
      <c r="K177" s="52">
        <v>382</v>
      </c>
      <c r="L177" s="51"/>
    </row>
    <row r="178" spans="1:12" ht="15" x14ac:dyDescent="0.25">
      <c r="A178" s="25"/>
      <c r="B178" s="16"/>
      <c r="C178" s="11"/>
      <c r="D178" s="7" t="s">
        <v>23</v>
      </c>
      <c r="E178" s="50" t="s">
        <v>79</v>
      </c>
      <c r="F178" s="51">
        <v>80</v>
      </c>
      <c r="G178" s="51">
        <v>9</v>
      </c>
      <c r="H178" s="51">
        <v>14</v>
      </c>
      <c r="I178" s="51">
        <v>25</v>
      </c>
      <c r="J178" s="51">
        <v>266</v>
      </c>
      <c r="K178" s="52">
        <v>3</v>
      </c>
      <c r="L178" s="51"/>
    </row>
    <row r="179" spans="1:12" ht="15" x14ac:dyDescent="0.25">
      <c r="A179" s="25"/>
      <c r="B179" s="16"/>
      <c r="C179" s="11"/>
      <c r="D179" s="7" t="s">
        <v>24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SUM(F175:F181)</f>
        <v>500</v>
      </c>
      <c r="G182" s="21">
        <f t="shared" ref="G182" si="101">SUM(G175:G181)</f>
        <v>21</v>
      </c>
      <c r="H182" s="21">
        <f t="shared" ref="H182" si="102">SUM(H175:H181)</f>
        <v>28</v>
      </c>
      <c r="I182" s="21">
        <f t="shared" ref="I182" si="103">SUM(I175:I181)</f>
        <v>73</v>
      </c>
      <c r="J182" s="21">
        <f t="shared" ref="J182" si="104">SUM(J175:J181)</f>
        <v>628</v>
      </c>
      <c r="K182" s="27"/>
      <c r="L182" s="21">
        <f t="shared" si="70"/>
        <v>0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 t="s">
        <v>23</v>
      </c>
      <c r="E184" s="50" t="s">
        <v>63</v>
      </c>
      <c r="F184" s="51">
        <v>60</v>
      </c>
      <c r="G184" s="51">
        <v>4</v>
      </c>
      <c r="H184" s="51">
        <v>8</v>
      </c>
      <c r="I184" s="51">
        <v>24</v>
      </c>
      <c r="J184" s="51">
        <v>192</v>
      </c>
      <c r="K184" s="52">
        <v>1</v>
      </c>
      <c r="L184" s="51"/>
    </row>
    <row r="185" spans="1:12" ht="15" x14ac:dyDescent="0.25">
      <c r="A185" s="25"/>
      <c r="B185" s="16"/>
      <c r="C185" s="11"/>
      <c r="D185" s="58" t="s">
        <v>22</v>
      </c>
      <c r="E185" s="50" t="s">
        <v>73</v>
      </c>
      <c r="F185" s="51">
        <v>200</v>
      </c>
      <c r="G185" s="51">
        <v>5</v>
      </c>
      <c r="H185" s="51">
        <v>5</v>
      </c>
      <c r="I185" s="51">
        <v>22</v>
      </c>
      <c r="J185" s="51">
        <v>152</v>
      </c>
      <c r="K185" s="52">
        <v>378</v>
      </c>
      <c r="L185" s="51"/>
    </row>
    <row r="186" spans="1:12" ht="15" x14ac:dyDescent="0.25">
      <c r="A186" s="26"/>
      <c r="B186" s="18"/>
      <c r="C186" s="8"/>
      <c r="D186" s="19" t="s">
        <v>39</v>
      </c>
      <c r="E186" s="9"/>
      <c r="F186" s="21">
        <f>SUM(F183:F185)</f>
        <v>260</v>
      </c>
      <c r="G186" s="21">
        <f t="shared" ref="G186" si="105">SUM(G183:G185)</f>
        <v>9</v>
      </c>
      <c r="H186" s="21">
        <f t="shared" ref="H186" si="106">SUM(H183:H185)</f>
        <v>13</v>
      </c>
      <c r="I186" s="21">
        <f t="shared" ref="I186" si="107">SUM(I183:I185)</f>
        <v>46</v>
      </c>
      <c r="J186" s="21">
        <f t="shared" ref="J186" si="108">SUM(J183:J185)</f>
        <v>344</v>
      </c>
      <c r="K186" s="27"/>
      <c r="L186" s="21">
        <f t="shared" ref="L186" ca="1" si="109">SUM(L183:L191)</f>
        <v>0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 t="s">
        <v>151</v>
      </c>
      <c r="F187" s="51">
        <v>60</v>
      </c>
      <c r="G187" s="51">
        <v>1</v>
      </c>
      <c r="H187" s="51">
        <v>5</v>
      </c>
      <c r="I187" s="51">
        <v>3</v>
      </c>
      <c r="J187" s="51">
        <v>62</v>
      </c>
      <c r="K187" s="52">
        <v>11</v>
      </c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134</v>
      </c>
      <c r="F188" s="51">
        <v>300</v>
      </c>
      <c r="G188" s="51">
        <v>10</v>
      </c>
      <c r="H188" s="51">
        <v>4</v>
      </c>
      <c r="I188" s="51">
        <v>18</v>
      </c>
      <c r="J188" s="51">
        <v>146</v>
      </c>
      <c r="K188" s="52" t="s">
        <v>85</v>
      </c>
      <c r="L188" s="51"/>
    </row>
    <row r="189" spans="1:12" ht="15" x14ac:dyDescent="0.25">
      <c r="A189" s="25"/>
      <c r="B189" s="16"/>
      <c r="C189" s="11"/>
      <c r="D189" s="7" t="s">
        <v>29</v>
      </c>
      <c r="E189" s="50" t="s">
        <v>166</v>
      </c>
      <c r="F189" s="51">
        <v>110</v>
      </c>
      <c r="G189" s="51">
        <v>15</v>
      </c>
      <c r="H189" s="51">
        <v>16</v>
      </c>
      <c r="I189" s="51">
        <v>9</v>
      </c>
      <c r="J189" s="51">
        <v>248</v>
      </c>
      <c r="K189" s="52">
        <v>268</v>
      </c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147</v>
      </c>
      <c r="F190" s="51">
        <v>230</v>
      </c>
      <c r="G190" s="51">
        <v>6</v>
      </c>
      <c r="H190" s="51">
        <v>8</v>
      </c>
      <c r="I190" s="51">
        <v>14</v>
      </c>
      <c r="J190" s="51">
        <v>153</v>
      </c>
      <c r="K190" s="52"/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53</v>
      </c>
      <c r="F191" s="51">
        <v>200</v>
      </c>
      <c r="G191" s="51"/>
      <c r="H191" s="51"/>
      <c r="I191" s="51">
        <v>27.26</v>
      </c>
      <c r="J191" s="51">
        <v>109.2</v>
      </c>
      <c r="K191" s="52">
        <v>593</v>
      </c>
      <c r="L191" s="51"/>
    </row>
    <row r="192" spans="1:12" ht="15" x14ac:dyDescent="0.25">
      <c r="A192" s="25"/>
      <c r="B192" s="16"/>
      <c r="C192" s="11"/>
      <c r="D192" s="7" t="s">
        <v>32</v>
      </c>
      <c r="E192" s="59" t="s">
        <v>54</v>
      </c>
      <c r="F192" s="51">
        <v>50</v>
      </c>
      <c r="G192" s="51">
        <v>3</v>
      </c>
      <c r="H192" s="51">
        <v>0</v>
      </c>
      <c r="I192" s="51">
        <v>22</v>
      </c>
      <c r="J192" s="51">
        <v>105</v>
      </c>
      <c r="K192" s="52"/>
      <c r="L192" s="51"/>
    </row>
    <row r="193" spans="1:12" ht="15" x14ac:dyDescent="0.25">
      <c r="A193" s="25"/>
      <c r="B193" s="16"/>
      <c r="C193" s="11"/>
      <c r="D193" s="7" t="s">
        <v>33</v>
      </c>
      <c r="E193" s="59" t="s">
        <v>55</v>
      </c>
      <c r="F193" s="51">
        <v>50</v>
      </c>
      <c r="G193" s="51">
        <v>4</v>
      </c>
      <c r="H193" s="51">
        <v>1</v>
      </c>
      <c r="I193" s="51">
        <v>24</v>
      </c>
      <c r="J193" s="51">
        <v>118</v>
      </c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39</v>
      </c>
      <c r="E196" s="9"/>
      <c r="F196" s="21">
        <f>SUM(F187:F195)</f>
        <v>1000</v>
      </c>
      <c r="G196" s="21">
        <f t="shared" ref="G196" si="110">SUM(G187:G195)</f>
        <v>39</v>
      </c>
      <c r="H196" s="21">
        <f t="shared" ref="H196" si="111">SUM(H187:H195)</f>
        <v>34</v>
      </c>
      <c r="I196" s="21">
        <f t="shared" ref="I196" si="112">SUM(I187:I195)</f>
        <v>117.26</v>
      </c>
      <c r="J196" s="21">
        <f>SUM(J187:J195)</f>
        <v>941.2</v>
      </c>
      <c r="K196" s="27"/>
      <c r="L196" s="21">
        <f t="shared" ref="L196" ca="1" si="113">SUM(L193:L201)</f>
        <v>0</v>
      </c>
    </row>
    <row r="197" spans="1:12" ht="15" x14ac:dyDescent="0.25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59" t="s">
        <v>76</v>
      </c>
      <c r="F197" s="51">
        <v>30</v>
      </c>
      <c r="G197" s="51">
        <v>7</v>
      </c>
      <c r="H197" s="51">
        <v>7</v>
      </c>
      <c r="I197" s="51">
        <v>23</v>
      </c>
      <c r="J197" s="51">
        <v>158</v>
      </c>
      <c r="K197" s="52"/>
      <c r="L197" s="51"/>
    </row>
    <row r="198" spans="1:12" ht="15" x14ac:dyDescent="0.25">
      <c r="A198" s="25"/>
      <c r="B198" s="16"/>
      <c r="C198" s="11"/>
      <c r="D198" s="12" t="s">
        <v>31</v>
      </c>
      <c r="E198" s="59" t="s">
        <v>58</v>
      </c>
      <c r="F198" s="51">
        <v>200</v>
      </c>
      <c r="G198" s="51">
        <v>1</v>
      </c>
      <c r="H198" s="51">
        <v>0.2</v>
      </c>
      <c r="I198" s="51">
        <v>20.2</v>
      </c>
      <c r="J198" s="51">
        <v>92</v>
      </c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6"/>
      <c r="B201" s="18"/>
      <c r="C201" s="8"/>
      <c r="D201" s="19" t="s">
        <v>39</v>
      </c>
      <c r="E201" s="9"/>
      <c r="F201" s="21">
        <f>SUM(F197:F200)</f>
        <v>230</v>
      </c>
      <c r="G201" s="21">
        <f t="shared" ref="G201" si="114">SUM(G197:G200)</f>
        <v>8</v>
      </c>
      <c r="H201" s="21">
        <f t="shared" ref="H201" si="115">SUM(H197:H200)</f>
        <v>7.2</v>
      </c>
      <c r="I201" s="21">
        <f t="shared" ref="I201" si="116">SUM(I197:I200)</f>
        <v>43.2</v>
      </c>
      <c r="J201" s="21">
        <f t="shared" ref="J201" si="117">SUM(J197:J200)</f>
        <v>250</v>
      </c>
      <c r="K201" s="27"/>
      <c r="L201" s="21">
        <f t="shared" ref="L201" ca="1" si="118">SUM(L194:L200)</f>
        <v>0</v>
      </c>
    </row>
    <row r="202" spans="1:12" ht="15" x14ac:dyDescent="0.2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50" t="s">
        <v>86</v>
      </c>
      <c r="F202" s="51">
        <v>135</v>
      </c>
      <c r="G202" s="51">
        <v>33</v>
      </c>
      <c r="H202" s="51">
        <v>36</v>
      </c>
      <c r="I202" s="51">
        <v>0.09</v>
      </c>
      <c r="J202" s="51">
        <v>461</v>
      </c>
      <c r="K202" s="52">
        <v>293</v>
      </c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88</v>
      </c>
      <c r="F203" s="51">
        <v>270</v>
      </c>
      <c r="G203" s="51">
        <v>14</v>
      </c>
      <c r="H203" s="51">
        <v>13</v>
      </c>
      <c r="I203" s="51">
        <v>64</v>
      </c>
      <c r="J203" s="51">
        <v>430</v>
      </c>
      <c r="K203" s="52" t="s">
        <v>87</v>
      </c>
      <c r="L203" s="51"/>
    </row>
    <row r="204" spans="1:12" ht="15" x14ac:dyDescent="0.25">
      <c r="A204" s="25"/>
      <c r="B204" s="16"/>
      <c r="C204" s="11"/>
      <c r="D204" s="7" t="s">
        <v>31</v>
      </c>
      <c r="E204" s="50" t="s">
        <v>62</v>
      </c>
      <c r="F204" s="51">
        <v>200</v>
      </c>
      <c r="G204" s="51">
        <v>0.3</v>
      </c>
      <c r="H204" s="51">
        <v>0.08</v>
      </c>
      <c r="I204" s="51">
        <v>15.07</v>
      </c>
      <c r="J204" s="51">
        <v>62.12</v>
      </c>
      <c r="K204" s="52">
        <v>376</v>
      </c>
      <c r="L204" s="51"/>
    </row>
    <row r="205" spans="1:12" ht="15" x14ac:dyDescent="0.25">
      <c r="A205" s="25"/>
      <c r="B205" s="16"/>
      <c r="C205" s="11"/>
      <c r="D205" s="7" t="s">
        <v>33</v>
      </c>
      <c r="E205" s="50" t="s">
        <v>55</v>
      </c>
      <c r="F205" s="51">
        <v>70</v>
      </c>
      <c r="G205" s="51">
        <v>4</v>
      </c>
      <c r="H205" s="51">
        <v>1</v>
      </c>
      <c r="I205" s="51">
        <v>31</v>
      </c>
      <c r="J205" s="51">
        <v>147</v>
      </c>
      <c r="K205" s="52"/>
      <c r="L205" s="51"/>
    </row>
    <row r="206" spans="1:12" ht="15" x14ac:dyDescent="0.25">
      <c r="A206" s="25"/>
      <c r="B206" s="16"/>
      <c r="C206" s="11"/>
      <c r="D206" s="6" t="s">
        <v>32</v>
      </c>
      <c r="E206" s="59" t="s">
        <v>54</v>
      </c>
      <c r="F206" s="51">
        <v>50</v>
      </c>
      <c r="G206" s="51">
        <v>3</v>
      </c>
      <c r="H206" s="51">
        <v>0</v>
      </c>
      <c r="I206" s="51">
        <v>22</v>
      </c>
      <c r="J206" s="51">
        <v>105</v>
      </c>
      <c r="K206" s="52"/>
      <c r="L206" s="51"/>
    </row>
    <row r="207" spans="1:12" ht="15" x14ac:dyDescent="0.25">
      <c r="A207" s="25"/>
      <c r="B207" s="16"/>
      <c r="C207" s="11"/>
      <c r="D207" s="6" t="s">
        <v>27</v>
      </c>
      <c r="E207" s="50" t="s">
        <v>167</v>
      </c>
      <c r="F207" s="51">
        <v>100</v>
      </c>
      <c r="G207" s="51">
        <v>2</v>
      </c>
      <c r="H207" s="51">
        <v>5</v>
      </c>
      <c r="I207" s="51">
        <v>9</v>
      </c>
      <c r="J207" s="51">
        <v>88</v>
      </c>
      <c r="K207" s="52">
        <v>30</v>
      </c>
      <c r="L207" s="51"/>
    </row>
    <row r="208" spans="1:12" ht="15" x14ac:dyDescent="0.25">
      <c r="A208" s="25"/>
      <c r="B208" s="16"/>
      <c r="C208" s="11"/>
      <c r="D208" s="6" t="s">
        <v>24</v>
      </c>
      <c r="E208" s="50" t="s">
        <v>90</v>
      </c>
      <c r="F208" s="51">
        <v>200</v>
      </c>
      <c r="G208" s="51">
        <v>0.3</v>
      </c>
      <c r="H208" s="51">
        <v>0.08</v>
      </c>
      <c r="I208" s="51">
        <v>15.07</v>
      </c>
      <c r="J208" s="51">
        <v>62.12</v>
      </c>
      <c r="K208" s="52"/>
      <c r="L208" s="51"/>
    </row>
    <row r="209" spans="1:12" ht="15" x14ac:dyDescent="0.25">
      <c r="A209" s="26"/>
      <c r="B209" s="18"/>
      <c r="C209" s="8"/>
      <c r="D209" s="19" t="s">
        <v>39</v>
      </c>
      <c r="E209" s="9"/>
      <c r="F209" s="21">
        <f>SUM(F202:F208)</f>
        <v>1025</v>
      </c>
      <c r="G209" s="21">
        <f t="shared" ref="G209" si="119">SUM(G202:G208)</f>
        <v>56.599999999999994</v>
      </c>
      <c r="H209" s="21">
        <f t="shared" ref="H209" si="120">SUM(H202:H208)</f>
        <v>55.16</v>
      </c>
      <c r="I209" s="21">
        <f t="shared" ref="I209" si="121">SUM(I202:I208)</f>
        <v>156.22999999999999</v>
      </c>
      <c r="J209" s="21">
        <f>SUM(J202:J208)</f>
        <v>1355.2399999999998</v>
      </c>
      <c r="K209" s="27"/>
      <c r="L209" s="21">
        <f t="shared" ref="L209" ca="1" si="122">SUM(L202:L211)</f>
        <v>0</v>
      </c>
    </row>
    <row r="210" spans="1:12" ht="15" x14ac:dyDescent="0.25">
      <c r="A210" s="28">
        <f>A175</f>
        <v>1</v>
      </c>
      <c r="B210" s="14">
        <f>B175</f>
        <v>5</v>
      </c>
      <c r="C210" s="10" t="s">
        <v>37</v>
      </c>
      <c r="D210" s="12" t="s">
        <v>38</v>
      </c>
      <c r="E210" s="50" t="s">
        <v>89</v>
      </c>
      <c r="F210" s="51">
        <v>200</v>
      </c>
      <c r="G210" s="51">
        <v>8</v>
      </c>
      <c r="H210" s="51">
        <v>5</v>
      </c>
      <c r="I210" s="51">
        <v>13</v>
      </c>
      <c r="J210" s="51">
        <v>131</v>
      </c>
      <c r="K210" s="52"/>
      <c r="L210" s="51"/>
    </row>
    <row r="211" spans="1:12" ht="15" x14ac:dyDescent="0.2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39</v>
      </c>
      <c r="E216" s="9"/>
      <c r="F216" s="21">
        <f>SUM(F210:F215)</f>
        <v>200</v>
      </c>
      <c r="G216" s="21">
        <f t="shared" ref="G216" si="123">SUM(G210:G215)</f>
        <v>8</v>
      </c>
      <c r="H216" s="21">
        <f t="shared" ref="H216" si="124">SUM(H210:H215)</f>
        <v>5</v>
      </c>
      <c r="I216" s="21">
        <f t="shared" ref="I216" si="125">SUM(I210:I215)</f>
        <v>13</v>
      </c>
      <c r="J216" s="21">
        <f t="shared" ref="J216" si="126">SUM(J210:J215)</f>
        <v>131</v>
      </c>
      <c r="K216" s="27"/>
      <c r="L216" s="21">
        <f t="shared" ref="L216" ca="1" si="127">SUM(L210:L218)</f>
        <v>0</v>
      </c>
    </row>
    <row r="217" spans="1:12" ht="15.75" customHeight="1" x14ac:dyDescent="0.2">
      <c r="A217" s="31">
        <f>A175</f>
        <v>1</v>
      </c>
      <c r="B217" s="32">
        <f>B175</f>
        <v>5</v>
      </c>
      <c r="C217" s="74" t="s">
        <v>4</v>
      </c>
      <c r="D217" s="75"/>
      <c r="E217" s="33"/>
      <c r="F217" s="34">
        <f>F182+F186+F196+F201+F209+F216</f>
        <v>3215</v>
      </c>
      <c r="G217" s="34">
        <f t="shared" ref="G217" si="128">G182+G186+G196+G201+G209+G216</f>
        <v>141.6</v>
      </c>
      <c r="H217" s="34">
        <f t="shared" ref="H217" si="129">H182+H186+H196+H201+H209+H216</f>
        <v>142.36000000000001</v>
      </c>
      <c r="I217" s="34">
        <f t="shared" ref="I217" si="130">I182+I186+I196+I201+I209+I216</f>
        <v>448.68999999999994</v>
      </c>
      <c r="J217" s="34">
        <f>J182+J186+J196+J201+J209+J216</f>
        <v>3649.4399999999996</v>
      </c>
      <c r="K217" s="35"/>
      <c r="L217" s="34">
        <f t="shared" ref="L217" ca="1" si="131">L182+L186+L196+L201+L209+L216</f>
        <v>0</v>
      </c>
    </row>
    <row r="218" spans="1:12" ht="15" x14ac:dyDescent="0.25">
      <c r="A218" s="22">
        <v>1</v>
      </c>
      <c r="B218" s="23">
        <v>6</v>
      </c>
      <c r="C218" s="24" t="s">
        <v>20</v>
      </c>
      <c r="D218" s="5" t="s">
        <v>21</v>
      </c>
      <c r="E218" s="47" t="s">
        <v>91</v>
      </c>
      <c r="F218" s="48">
        <v>160</v>
      </c>
      <c r="G218" s="48">
        <v>31</v>
      </c>
      <c r="H218" s="48">
        <v>24</v>
      </c>
      <c r="I218" s="48">
        <v>25</v>
      </c>
      <c r="J218" s="48">
        <v>446</v>
      </c>
      <c r="K218" s="49">
        <v>219</v>
      </c>
      <c r="L218" s="48"/>
    </row>
    <row r="219" spans="1:12" ht="15" x14ac:dyDescent="0.25">
      <c r="A219" s="25"/>
      <c r="B219" s="16"/>
      <c r="C219" s="11"/>
      <c r="D219" s="6"/>
      <c r="E219" s="50" t="s">
        <v>78</v>
      </c>
      <c r="F219" s="51">
        <v>40</v>
      </c>
      <c r="G219" s="51">
        <v>5</v>
      </c>
      <c r="H219" s="51">
        <v>5</v>
      </c>
      <c r="I219" s="51">
        <v>0.28000000000000003</v>
      </c>
      <c r="J219" s="51">
        <v>63</v>
      </c>
      <c r="K219" s="52">
        <v>209</v>
      </c>
      <c r="L219" s="51"/>
    </row>
    <row r="220" spans="1:12" ht="15" x14ac:dyDescent="0.25">
      <c r="A220" s="25"/>
      <c r="B220" s="16"/>
      <c r="C220" s="11"/>
      <c r="D220" s="7" t="s">
        <v>22</v>
      </c>
      <c r="E220" s="50" t="s">
        <v>57</v>
      </c>
      <c r="F220" s="51">
        <v>200</v>
      </c>
      <c r="G220" s="51">
        <v>6</v>
      </c>
      <c r="H220" s="51">
        <v>7</v>
      </c>
      <c r="I220" s="51">
        <v>27</v>
      </c>
      <c r="J220" s="51">
        <v>195</v>
      </c>
      <c r="K220" s="52">
        <v>379</v>
      </c>
      <c r="L220" s="51"/>
    </row>
    <row r="221" spans="1:12" ht="15" x14ac:dyDescent="0.25">
      <c r="A221" s="25"/>
      <c r="B221" s="16"/>
      <c r="C221" s="11"/>
      <c r="D221" s="7" t="s">
        <v>23</v>
      </c>
      <c r="E221" s="50" t="s">
        <v>63</v>
      </c>
      <c r="F221" s="51">
        <v>60</v>
      </c>
      <c r="G221" s="51">
        <v>4</v>
      </c>
      <c r="H221" s="51">
        <v>8</v>
      </c>
      <c r="I221" s="51">
        <v>24</v>
      </c>
      <c r="J221" s="51">
        <v>192</v>
      </c>
      <c r="K221" s="52">
        <v>1</v>
      </c>
      <c r="L221" s="51"/>
    </row>
    <row r="222" spans="1:12" ht="15" x14ac:dyDescent="0.25">
      <c r="A222" s="25"/>
      <c r="B222" s="16"/>
      <c r="C222" s="11"/>
      <c r="D222" s="7" t="s">
        <v>24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19" t="s">
        <v>39</v>
      </c>
      <c r="E225" s="9"/>
      <c r="F225" s="21">
        <f>SUM(F218:F224)</f>
        <v>460</v>
      </c>
      <c r="G225" s="21">
        <f t="shared" ref="G225" si="132">SUM(G218:G224)</f>
        <v>46</v>
      </c>
      <c r="H225" s="21">
        <f t="shared" ref="H225" si="133">SUM(H218:H224)</f>
        <v>44</v>
      </c>
      <c r="I225" s="21">
        <f t="shared" ref="I225" si="134">SUM(I218:I224)</f>
        <v>76.28</v>
      </c>
      <c r="J225" s="21">
        <f t="shared" ref="J225" si="135">SUM(J218:J224)</f>
        <v>896</v>
      </c>
      <c r="K225" s="27"/>
      <c r="L225" s="21">
        <f t="shared" ref="L225:L268" si="136">SUM(L218:L224)</f>
        <v>0</v>
      </c>
    </row>
    <row r="226" spans="1:12" ht="15" x14ac:dyDescent="0.25">
      <c r="A226" s="28">
        <f>A218</f>
        <v>1</v>
      </c>
      <c r="B226" s="14">
        <f>B218</f>
        <v>6</v>
      </c>
      <c r="C226" s="10" t="s">
        <v>25</v>
      </c>
      <c r="D226" s="12" t="s">
        <v>24</v>
      </c>
      <c r="E226" s="50" t="s">
        <v>92</v>
      </c>
      <c r="F226" s="51">
        <v>200</v>
      </c>
      <c r="G226" s="51">
        <v>1.2</v>
      </c>
      <c r="H226" s="51">
        <v>0.3</v>
      </c>
      <c r="I226" s="51">
        <v>11</v>
      </c>
      <c r="J226" s="51">
        <v>57</v>
      </c>
      <c r="K226" s="52"/>
      <c r="L226" s="51"/>
    </row>
    <row r="227" spans="1:12" ht="15" x14ac:dyDescent="0.25">
      <c r="A227" s="25"/>
      <c r="B227" s="16"/>
      <c r="C227" s="11"/>
      <c r="D227" s="6" t="s">
        <v>31</v>
      </c>
      <c r="E227" s="50" t="s">
        <v>58</v>
      </c>
      <c r="F227" s="51">
        <v>200</v>
      </c>
      <c r="G227" s="51">
        <v>1</v>
      </c>
      <c r="H227" s="51">
        <v>0.2</v>
      </c>
      <c r="I227" s="51">
        <v>20.2</v>
      </c>
      <c r="J227" s="51">
        <v>92</v>
      </c>
      <c r="K227" s="52"/>
      <c r="L227" s="51"/>
    </row>
    <row r="228" spans="1:12" ht="15" x14ac:dyDescent="0.2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6"/>
      <c r="B229" s="18"/>
      <c r="C229" s="8"/>
      <c r="D229" s="19" t="s">
        <v>39</v>
      </c>
      <c r="E229" s="9"/>
      <c r="F229" s="21">
        <f>SUM(F226:F228)</f>
        <v>400</v>
      </c>
      <c r="G229" s="21">
        <f t="shared" ref="G229" si="137">SUM(G226:G228)</f>
        <v>2.2000000000000002</v>
      </c>
      <c r="H229" s="21">
        <f t="shared" ref="H229" si="138">SUM(H226:H228)</f>
        <v>0.5</v>
      </c>
      <c r="I229" s="21">
        <f t="shared" ref="I229" si="139">SUM(I226:I228)</f>
        <v>31.2</v>
      </c>
      <c r="J229" s="21">
        <f t="shared" ref="J229" si="140">SUM(J226:J228)</f>
        <v>149</v>
      </c>
      <c r="K229" s="27"/>
      <c r="L229" s="21">
        <f t="shared" ref="L229" ca="1" si="141">SUM(L226:L234)</f>
        <v>0</v>
      </c>
    </row>
    <row r="230" spans="1:12" ht="15" x14ac:dyDescent="0.25">
      <c r="A230" s="69">
        <f>A218</f>
        <v>1</v>
      </c>
      <c r="B230" s="14">
        <f>B218</f>
        <v>6</v>
      </c>
      <c r="C230" s="10" t="s">
        <v>26</v>
      </c>
      <c r="D230" s="7" t="s">
        <v>27</v>
      </c>
      <c r="E230" s="50" t="s">
        <v>145</v>
      </c>
      <c r="F230" s="51">
        <v>100</v>
      </c>
      <c r="G230" s="51">
        <v>1</v>
      </c>
      <c r="H230" s="51">
        <v>10</v>
      </c>
      <c r="I230" s="51">
        <v>8</v>
      </c>
      <c r="J230" s="51">
        <v>128</v>
      </c>
      <c r="K230" s="52">
        <v>67</v>
      </c>
      <c r="L230" s="51"/>
    </row>
    <row r="231" spans="1:12" ht="15" x14ac:dyDescent="0.25">
      <c r="A231" s="25"/>
      <c r="B231" s="16"/>
      <c r="C231" s="11"/>
      <c r="D231" s="7" t="s">
        <v>28</v>
      </c>
      <c r="E231" s="50" t="s">
        <v>93</v>
      </c>
      <c r="F231" s="51">
        <v>265</v>
      </c>
      <c r="G231" s="51">
        <v>7</v>
      </c>
      <c r="H231" s="51">
        <v>8</v>
      </c>
      <c r="I231" s="51">
        <v>20</v>
      </c>
      <c r="J231" s="51">
        <v>173</v>
      </c>
      <c r="K231" s="52">
        <v>97</v>
      </c>
      <c r="L231" s="51"/>
    </row>
    <row r="232" spans="1:12" ht="15" x14ac:dyDescent="0.25">
      <c r="A232" s="25"/>
      <c r="B232" s="16"/>
      <c r="C232" s="11"/>
      <c r="D232" s="7" t="s">
        <v>29</v>
      </c>
      <c r="E232" s="50" t="s">
        <v>94</v>
      </c>
      <c r="F232" s="51">
        <v>185</v>
      </c>
      <c r="G232" s="51">
        <v>32</v>
      </c>
      <c r="H232" s="51">
        <v>11</v>
      </c>
      <c r="I232" s="51">
        <v>5</v>
      </c>
      <c r="J232" s="51">
        <v>248</v>
      </c>
      <c r="K232" s="52">
        <v>249</v>
      </c>
      <c r="L232" s="51"/>
    </row>
    <row r="233" spans="1:12" ht="15" x14ac:dyDescent="0.25">
      <c r="A233" s="25"/>
      <c r="B233" s="16"/>
      <c r="C233" s="11"/>
      <c r="D233" s="7" t="s">
        <v>30</v>
      </c>
      <c r="E233" s="50" t="s">
        <v>75</v>
      </c>
      <c r="F233" s="51">
        <v>252</v>
      </c>
      <c r="G233" s="51">
        <v>5</v>
      </c>
      <c r="H233" s="51">
        <v>10</v>
      </c>
      <c r="I233" s="51">
        <v>37</v>
      </c>
      <c r="J233" s="51">
        <v>262</v>
      </c>
      <c r="K233" s="52">
        <v>349</v>
      </c>
      <c r="L233" s="51"/>
    </row>
    <row r="234" spans="1:12" ht="15" x14ac:dyDescent="0.25">
      <c r="A234" s="25"/>
      <c r="B234" s="16"/>
      <c r="C234" s="11"/>
      <c r="D234" s="7" t="s">
        <v>31</v>
      </c>
      <c r="E234" s="50" t="s">
        <v>58</v>
      </c>
      <c r="F234" s="51">
        <v>200</v>
      </c>
      <c r="G234" s="51">
        <v>1</v>
      </c>
      <c r="H234" s="51">
        <v>0.2</v>
      </c>
      <c r="I234" s="51">
        <v>20.2</v>
      </c>
      <c r="J234" s="51">
        <v>92</v>
      </c>
      <c r="K234" s="52"/>
      <c r="L234" s="51"/>
    </row>
    <row r="235" spans="1:12" ht="15" x14ac:dyDescent="0.25">
      <c r="A235" s="25"/>
      <c r="B235" s="16"/>
      <c r="C235" s="11"/>
      <c r="D235" s="7" t="s">
        <v>32</v>
      </c>
      <c r="E235" s="59" t="s">
        <v>54</v>
      </c>
      <c r="F235" s="51">
        <v>75</v>
      </c>
      <c r="G235" s="51">
        <v>6</v>
      </c>
      <c r="H235" s="51">
        <v>1</v>
      </c>
      <c r="I235" s="51">
        <v>36</v>
      </c>
      <c r="J235" s="51">
        <v>176</v>
      </c>
      <c r="K235" s="52"/>
      <c r="L235" s="51"/>
    </row>
    <row r="236" spans="1:12" ht="15" x14ac:dyDescent="0.25">
      <c r="A236" s="25"/>
      <c r="B236" s="16"/>
      <c r="C236" s="11"/>
      <c r="D236" s="7" t="s">
        <v>33</v>
      </c>
      <c r="E236" s="59" t="s">
        <v>55</v>
      </c>
      <c r="F236" s="51">
        <v>50</v>
      </c>
      <c r="G236" s="51">
        <v>4</v>
      </c>
      <c r="H236" s="51">
        <v>1</v>
      </c>
      <c r="I236" s="51">
        <v>24</v>
      </c>
      <c r="J236" s="51">
        <v>118</v>
      </c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39</v>
      </c>
      <c r="E239" s="9"/>
      <c r="F239" s="21">
        <f>SUM(F230:F238)</f>
        <v>1127</v>
      </c>
      <c r="G239" s="21">
        <f t="shared" ref="G239" si="142">SUM(G230:G238)</f>
        <v>56</v>
      </c>
      <c r="H239" s="21">
        <f t="shared" ref="H239" si="143">SUM(H230:H238)</f>
        <v>41.2</v>
      </c>
      <c r="I239" s="21">
        <f t="shared" ref="I239" si="144">SUM(I230:I238)</f>
        <v>150.19999999999999</v>
      </c>
      <c r="J239" s="21">
        <f t="shared" ref="J239" si="145">SUM(J230:J238)</f>
        <v>1197</v>
      </c>
      <c r="K239" s="27"/>
      <c r="L239" s="21">
        <f t="shared" ref="L239" ca="1" si="146">SUM(L236:L244)</f>
        <v>0</v>
      </c>
    </row>
    <row r="240" spans="1:12" ht="15" x14ac:dyDescent="0.25">
      <c r="A240" s="28">
        <f>A218</f>
        <v>1</v>
      </c>
      <c r="B240" s="14">
        <f>B218</f>
        <v>6</v>
      </c>
      <c r="C240" s="10" t="s">
        <v>34</v>
      </c>
      <c r="D240" s="12" t="s">
        <v>35</v>
      </c>
      <c r="E240" s="50" t="s">
        <v>135</v>
      </c>
      <c r="F240" s="51">
        <v>100</v>
      </c>
      <c r="G240" s="51">
        <v>7</v>
      </c>
      <c r="H240" s="51">
        <v>8</v>
      </c>
      <c r="I240" s="51">
        <v>35</v>
      </c>
      <c r="J240" s="51">
        <v>241</v>
      </c>
      <c r="K240" s="52"/>
      <c r="L240" s="51"/>
    </row>
    <row r="241" spans="1:12" ht="15" x14ac:dyDescent="0.25">
      <c r="A241" s="25"/>
      <c r="B241" s="16"/>
      <c r="C241" s="11"/>
      <c r="D241" s="12" t="s">
        <v>31</v>
      </c>
      <c r="E241" s="59" t="s">
        <v>69</v>
      </c>
      <c r="F241" s="51">
        <v>200</v>
      </c>
      <c r="G241" s="51">
        <v>6</v>
      </c>
      <c r="H241" s="51">
        <v>5</v>
      </c>
      <c r="I241" s="51">
        <v>8</v>
      </c>
      <c r="J241" s="51">
        <v>108</v>
      </c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6"/>
      <c r="B244" s="18"/>
      <c r="C244" s="8"/>
      <c r="D244" s="19" t="s">
        <v>39</v>
      </c>
      <c r="E244" s="9"/>
      <c r="F244" s="21">
        <f>SUM(F240:F243)</f>
        <v>300</v>
      </c>
      <c r="G244" s="21">
        <f t="shared" ref="G244" si="147">SUM(G240:G243)</f>
        <v>13</v>
      </c>
      <c r="H244" s="21">
        <f t="shared" ref="H244" si="148">SUM(H240:H243)</f>
        <v>13</v>
      </c>
      <c r="I244" s="21">
        <f t="shared" ref="I244" si="149">SUM(I240:I243)</f>
        <v>43</v>
      </c>
      <c r="J244" s="21">
        <f t="shared" ref="J244" si="150">SUM(J240:J243)</f>
        <v>349</v>
      </c>
      <c r="K244" s="64"/>
      <c r="L244" s="21">
        <f t="shared" ref="L244" ca="1" si="151">SUM(L237:L243)</f>
        <v>0</v>
      </c>
    </row>
    <row r="245" spans="1:12" ht="15" x14ac:dyDescent="0.25">
      <c r="A245" s="28">
        <f>A218</f>
        <v>1</v>
      </c>
      <c r="B245" s="14">
        <f>B218</f>
        <v>6</v>
      </c>
      <c r="C245" s="10" t="s">
        <v>36</v>
      </c>
      <c r="D245" s="7" t="s">
        <v>21</v>
      </c>
      <c r="E245" s="62" t="s">
        <v>77</v>
      </c>
      <c r="F245" s="66">
        <v>310</v>
      </c>
      <c r="G245" s="67">
        <v>23</v>
      </c>
      <c r="H245" s="66">
        <v>16</v>
      </c>
      <c r="I245" s="67">
        <v>32</v>
      </c>
      <c r="J245" s="66">
        <v>369</v>
      </c>
      <c r="K245" s="52">
        <v>402</v>
      </c>
      <c r="L245" s="63"/>
    </row>
    <row r="246" spans="1:12" ht="15" x14ac:dyDescent="0.25">
      <c r="A246" s="25"/>
      <c r="B246" s="16"/>
      <c r="C246" s="11"/>
      <c r="D246" s="7" t="s">
        <v>30</v>
      </c>
      <c r="E246" s="50"/>
      <c r="F246" s="51"/>
      <c r="G246" s="51"/>
      <c r="H246" s="51"/>
      <c r="I246" s="51"/>
      <c r="J246" s="51"/>
      <c r="K246" s="65"/>
      <c r="L246" s="51"/>
    </row>
    <row r="247" spans="1:12" ht="15" x14ac:dyDescent="0.25">
      <c r="A247" s="25"/>
      <c r="B247" s="16"/>
      <c r="C247" s="11"/>
      <c r="D247" s="7" t="s">
        <v>31</v>
      </c>
      <c r="E247" s="50" t="s">
        <v>114</v>
      </c>
      <c r="F247" s="51">
        <v>200</v>
      </c>
      <c r="G247" s="51">
        <v>0.33</v>
      </c>
      <c r="H247" s="51">
        <v>0.02</v>
      </c>
      <c r="I247" s="51">
        <v>23.82</v>
      </c>
      <c r="J247" s="51">
        <v>97.8</v>
      </c>
      <c r="K247" s="52">
        <v>349</v>
      </c>
      <c r="L247" s="51"/>
    </row>
    <row r="248" spans="1:12" ht="15" x14ac:dyDescent="0.25">
      <c r="A248" s="25"/>
      <c r="B248" s="16"/>
      <c r="C248" s="11"/>
      <c r="D248" s="7" t="s">
        <v>32</v>
      </c>
      <c r="E248" s="59" t="s">
        <v>54</v>
      </c>
      <c r="F248" s="51">
        <v>75</v>
      </c>
      <c r="G248" s="51">
        <v>6</v>
      </c>
      <c r="H248" s="51">
        <v>1</v>
      </c>
      <c r="I248" s="51">
        <v>36</v>
      </c>
      <c r="J248" s="51">
        <v>176</v>
      </c>
      <c r="K248" s="52"/>
      <c r="L248" s="51"/>
    </row>
    <row r="249" spans="1:12" ht="15" x14ac:dyDescent="0.25">
      <c r="A249" s="25"/>
      <c r="B249" s="16"/>
      <c r="C249" s="11"/>
      <c r="D249" s="7" t="s">
        <v>33</v>
      </c>
      <c r="E249" s="59" t="s">
        <v>55</v>
      </c>
      <c r="F249" s="51">
        <v>70</v>
      </c>
      <c r="G249" s="51">
        <v>4</v>
      </c>
      <c r="H249" s="51">
        <v>1</v>
      </c>
      <c r="I249" s="51">
        <v>31</v>
      </c>
      <c r="J249" s="51">
        <v>147</v>
      </c>
      <c r="K249" s="52"/>
      <c r="L249" s="51"/>
    </row>
    <row r="250" spans="1:12" ht="15" x14ac:dyDescent="0.25">
      <c r="A250" s="25"/>
      <c r="B250" s="16"/>
      <c r="C250" s="11"/>
      <c r="D250" s="6" t="s">
        <v>27</v>
      </c>
      <c r="E250" s="50" t="s">
        <v>168</v>
      </c>
      <c r="F250" s="51">
        <v>100</v>
      </c>
      <c r="G250" s="51">
        <v>2</v>
      </c>
      <c r="H250" s="51">
        <v>10</v>
      </c>
      <c r="I250" s="51">
        <v>7</v>
      </c>
      <c r="J250" s="51">
        <v>127</v>
      </c>
      <c r="K250" s="52">
        <v>47</v>
      </c>
      <c r="L250" s="51"/>
    </row>
    <row r="251" spans="1:12" ht="15" x14ac:dyDescent="0.25">
      <c r="A251" s="25"/>
      <c r="B251" s="16"/>
      <c r="C251" s="11"/>
      <c r="D251" s="68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19" t="s">
        <v>39</v>
      </c>
      <c r="E252" s="9"/>
      <c r="F252" s="21">
        <f>SUM(F245:F251)</f>
        <v>755</v>
      </c>
      <c r="G252" s="21">
        <f>SUM(G245:G251)</f>
        <v>35.33</v>
      </c>
      <c r="H252" s="21">
        <f>SUM(H245:H251)</f>
        <v>28.02</v>
      </c>
      <c r="I252" s="21">
        <f>SUM(I245:I251)</f>
        <v>129.82</v>
      </c>
      <c r="J252" s="21">
        <f>SUM(J245:J251)</f>
        <v>916.8</v>
      </c>
      <c r="K252" s="27"/>
      <c r="L252" s="21">
        <f t="shared" ref="L252" ca="1" si="152">SUM(L245:L254)</f>
        <v>0</v>
      </c>
    </row>
    <row r="253" spans="1:12" ht="15" x14ac:dyDescent="0.25">
      <c r="A253" s="28">
        <f>A218</f>
        <v>1</v>
      </c>
      <c r="B253" s="14">
        <f>B218</f>
        <v>6</v>
      </c>
      <c r="C253" s="10" t="s">
        <v>37</v>
      </c>
      <c r="D253" s="12" t="s">
        <v>38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35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31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24</v>
      </c>
      <c r="E256" s="50" t="s">
        <v>92</v>
      </c>
      <c r="F256" s="51">
        <v>200</v>
      </c>
      <c r="G256" s="51">
        <v>1.2</v>
      </c>
      <c r="H256" s="51">
        <v>0.3</v>
      </c>
      <c r="I256" s="51">
        <v>11</v>
      </c>
      <c r="J256" s="51">
        <v>57</v>
      </c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20" t="s">
        <v>39</v>
      </c>
      <c r="E259" s="9"/>
      <c r="F259" s="21">
        <f>SUM(F253:F258)</f>
        <v>200</v>
      </c>
      <c r="G259" s="21">
        <f t="shared" ref="G259" si="153">SUM(G253:G258)</f>
        <v>1.2</v>
      </c>
      <c r="H259" s="21">
        <f t="shared" ref="H259" si="154">SUM(H253:H258)</f>
        <v>0.3</v>
      </c>
      <c r="I259" s="21">
        <f t="shared" ref="I259" si="155">SUM(I253:I258)</f>
        <v>11</v>
      </c>
      <c r="J259" s="21">
        <f t="shared" ref="J259" si="156">SUM(J253:J258)</f>
        <v>57</v>
      </c>
      <c r="K259" s="27"/>
      <c r="L259" s="21">
        <f t="shared" ref="L259" ca="1" si="157">SUM(L253:L261)</f>
        <v>0</v>
      </c>
    </row>
    <row r="260" spans="1:12" ht="15.75" customHeight="1" thickBot="1" x14ac:dyDescent="0.25">
      <c r="A260" s="31">
        <f>A218</f>
        <v>1</v>
      </c>
      <c r="B260" s="32">
        <f>B218</f>
        <v>6</v>
      </c>
      <c r="C260" s="74" t="s">
        <v>4</v>
      </c>
      <c r="D260" s="75"/>
      <c r="E260" s="33"/>
      <c r="F260" s="34">
        <f>F225+F229+F239+F244+F252+F259</f>
        <v>3242</v>
      </c>
      <c r="G260" s="34">
        <f t="shared" ref="G260" si="158">G225+G229+G239+G244+G252+G259</f>
        <v>153.72999999999999</v>
      </c>
      <c r="H260" s="34">
        <f t="shared" ref="H260" si="159">H225+H229+H239+H244+H252+H259</f>
        <v>127.02</v>
      </c>
      <c r="I260" s="34">
        <f t="shared" ref="I260" si="160">I225+I229+I239+I244+I252+I259</f>
        <v>441.5</v>
      </c>
      <c r="J260" s="34">
        <f t="shared" ref="J260" si="161">J225+J229+J239+J244+J252+J259</f>
        <v>3564.8</v>
      </c>
      <c r="K260" s="35"/>
      <c r="L260" s="34">
        <f t="shared" ref="L260" ca="1" si="162">L225+L229+L239+L244+L252+L259</f>
        <v>0</v>
      </c>
    </row>
    <row r="261" spans="1:12" ht="15" x14ac:dyDescent="0.25">
      <c r="A261" s="22">
        <v>1</v>
      </c>
      <c r="B261" s="23">
        <v>7</v>
      </c>
      <c r="C261" s="24" t="s">
        <v>20</v>
      </c>
      <c r="D261" s="5" t="s">
        <v>21</v>
      </c>
      <c r="E261" s="47" t="s">
        <v>152</v>
      </c>
      <c r="F261" s="48">
        <v>212</v>
      </c>
      <c r="G261" s="48">
        <v>7</v>
      </c>
      <c r="H261" s="48">
        <v>12</v>
      </c>
      <c r="I261" s="48">
        <v>36</v>
      </c>
      <c r="J261" s="48">
        <v>282</v>
      </c>
      <c r="K261" s="49">
        <v>174</v>
      </c>
      <c r="L261" s="48"/>
    </row>
    <row r="262" spans="1:12" ht="15" x14ac:dyDescent="0.25">
      <c r="A262" s="25"/>
      <c r="B262" s="16"/>
      <c r="C262" s="11"/>
      <c r="D262" s="6"/>
      <c r="E262" s="50" t="s">
        <v>96</v>
      </c>
      <c r="F262" s="51">
        <v>58</v>
      </c>
      <c r="G262" s="51">
        <v>6</v>
      </c>
      <c r="H262" s="51">
        <v>11</v>
      </c>
      <c r="I262" s="51">
        <v>1</v>
      </c>
      <c r="J262" s="51">
        <v>124</v>
      </c>
      <c r="K262" s="52">
        <v>284</v>
      </c>
      <c r="L262" s="51"/>
    </row>
    <row r="263" spans="1:12" ht="15" x14ac:dyDescent="0.25">
      <c r="A263" s="25"/>
      <c r="B263" s="16"/>
      <c r="C263" s="11"/>
      <c r="D263" s="7" t="s">
        <v>22</v>
      </c>
      <c r="E263" s="50" t="s">
        <v>73</v>
      </c>
      <c r="F263" s="51">
        <v>200</v>
      </c>
      <c r="G263" s="51">
        <v>5</v>
      </c>
      <c r="H263" s="51">
        <v>5</v>
      </c>
      <c r="I263" s="51">
        <v>22</v>
      </c>
      <c r="J263" s="51">
        <v>152</v>
      </c>
      <c r="K263" s="52">
        <v>378</v>
      </c>
      <c r="L263" s="51"/>
    </row>
    <row r="264" spans="1:12" ht="15" x14ac:dyDescent="0.25">
      <c r="A264" s="25"/>
      <c r="B264" s="16"/>
      <c r="C264" s="11"/>
      <c r="D264" s="7" t="s">
        <v>23</v>
      </c>
      <c r="E264" s="50" t="s">
        <v>79</v>
      </c>
      <c r="F264" s="51">
        <v>80</v>
      </c>
      <c r="G264" s="51">
        <v>9</v>
      </c>
      <c r="H264" s="51">
        <v>14</v>
      </c>
      <c r="I264" s="51">
        <v>25</v>
      </c>
      <c r="J264" s="51">
        <v>266</v>
      </c>
      <c r="K264" s="52">
        <v>3</v>
      </c>
      <c r="L264" s="51"/>
    </row>
    <row r="265" spans="1:12" ht="15" x14ac:dyDescent="0.25">
      <c r="A265" s="25"/>
      <c r="B265" s="16"/>
      <c r="C265" s="11"/>
      <c r="D265" s="7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39</v>
      </c>
      <c r="E268" s="9"/>
      <c r="F268" s="21">
        <f>SUM(F261:F267)</f>
        <v>550</v>
      </c>
      <c r="G268" s="21">
        <f t="shared" ref="G268" si="163">SUM(G261:G267)</f>
        <v>27</v>
      </c>
      <c r="H268" s="21">
        <f t="shared" ref="H268" si="164">SUM(H261:H267)</f>
        <v>42</v>
      </c>
      <c r="I268" s="21">
        <f t="shared" ref="I268" si="165">SUM(I261:I267)</f>
        <v>84</v>
      </c>
      <c r="J268" s="21">
        <f t="shared" ref="J268" si="166">SUM(J261:J267)</f>
        <v>824</v>
      </c>
      <c r="K268" s="27"/>
      <c r="L268" s="21">
        <f t="shared" si="136"/>
        <v>0</v>
      </c>
    </row>
    <row r="269" spans="1:12" ht="15" x14ac:dyDescent="0.25">
      <c r="A269" s="28">
        <f>A261</f>
        <v>1</v>
      </c>
      <c r="B269" s="14">
        <f>B261</f>
        <v>7</v>
      </c>
      <c r="C269" s="10" t="s">
        <v>25</v>
      </c>
      <c r="D269" s="12" t="s">
        <v>24</v>
      </c>
      <c r="E269" s="50" t="s">
        <v>64</v>
      </c>
      <c r="F269" s="51">
        <v>200</v>
      </c>
      <c r="G269" s="51">
        <v>1</v>
      </c>
      <c r="H269" s="51">
        <v>1</v>
      </c>
      <c r="I269" s="51">
        <v>17</v>
      </c>
      <c r="J269" s="51">
        <v>83</v>
      </c>
      <c r="K269" s="52">
        <v>338</v>
      </c>
      <c r="L269" s="51"/>
    </row>
    <row r="270" spans="1:12" ht="15" x14ac:dyDescent="0.25">
      <c r="A270" s="25"/>
      <c r="B270" s="16"/>
      <c r="C270" s="11"/>
      <c r="D270" s="6" t="s">
        <v>31</v>
      </c>
      <c r="E270" s="50" t="s">
        <v>58</v>
      </c>
      <c r="F270" s="51">
        <v>200</v>
      </c>
      <c r="G270" s="51">
        <v>1</v>
      </c>
      <c r="H270" s="51">
        <v>0.2</v>
      </c>
      <c r="I270" s="51">
        <v>20.2</v>
      </c>
      <c r="J270" s="51">
        <v>92</v>
      </c>
      <c r="K270" s="52"/>
      <c r="L270" s="51"/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6"/>
      <c r="B272" s="18"/>
      <c r="C272" s="8"/>
      <c r="D272" s="19" t="s">
        <v>39</v>
      </c>
      <c r="E272" s="9"/>
      <c r="F272" s="21">
        <f>SUM(F269:F271)</f>
        <v>400</v>
      </c>
      <c r="G272" s="21">
        <f t="shared" ref="G272" si="167">SUM(G269:G271)</f>
        <v>2</v>
      </c>
      <c r="H272" s="21">
        <f t="shared" ref="H272" si="168">SUM(H269:H271)</f>
        <v>1.2</v>
      </c>
      <c r="I272" s="21">
        <f t="shared" ref="I272" si="169">SUM(I269:I271)</f>
        <v>37.200000000000003</v>
      </c>
      <c r="J272" s="21">
        <f t="shared" ref="J272" si="170">SUM(J269:J271)</f>
        <v>175</v>
      </c>
      <c r="K272" s="27"/>
      <c r="L272" s="21">
        <f t="shared" ref="L272" ca="1" si="171">SUM(L269:L277)</f>
        <v>0</v>
      </c>
    </row>
    <row r="273" spans="1:12" ht="15" x14ac:dyDescent="0.25">
      <c r="A273" s="28">
        <f>A261</f>
        <v>1</v>
      </c>
      <c r="B273" s="14">
        <f>B261</f>
        <v>7</v>
      </c>
      <c r="C273" s="10" t="s">
        <v>26</v>
      </c>
      <c r="D273" s="7" t="s">
        <v>27</v>
      </c>
      <c r="E273" s="50" t="s">
        <v>133</v>
      </c>
      <c r="F273" s="51">
        <v>100</v>
      </c>
      <c r="G273" s="51">
        <v>2</v>
      </c>
      <c r="H273" s="51">
        <v>9</v>
      </c>
      <c r="I273" s="51">
        <v>8</v>
      </c>
      <c r="J273" s="51">
        <v>119</v>
      </c>
      <c r="K273" s="52"/>
      <c r="L273" s="51"/>
    </row>
    <row r="274" spans="1:12" ht="25.5" x14ac:dyDescent="0.25">
      <c r="A274" s="25"/>
      <c r="B274" s="16"/>
      <c r="C274" s="11"/>
      <c r="D274" s="7" t="s">
        <v>28</v>
      </c>
      <c r="E274" s="50" t="s">
        <v>136</v>
      </c>
      <c r="F274" s="51">
        <v>262</v>
      </c>
      <c r="G274" s="51">
        <v>6</v>
      </c>
      <c r="H274" s="51">
        <v>7</v>
      </c>
      <c r="I274" s="51">
        <v>17</v>
      </c>
      <c r="J274" s="51">
        <v>153</v>
      </c>
      <c r="K274" s="52">
        <v>101</v>
      </c>
      <c r="L274" s="51"/>
    </row>
    <row r="275" spans="1:12" ht="15" x14ac:dyDescent="0.25">
      <c r="A275" s="25"/>
      <c r="B275" s="16"/>
      <c r="C275" s="11"/>
      <c r="D275" s="7" t="s">
        <v>29</v>
      </c>
      <c r="E275" s="50" t="s">
        <v>97</v>
      </c>
      <c r="F275" s="51">
        <v>90</v>
      </c>
      <c r="G275" s="51">
        <v>16</v>
      </c>
      <c r="H275" s="51">
        <v>20</v>
      </c>
      <c r="I275" s="51">
        <v>11</v>
      </c>
      <c r="J275" s="51">
        <v>286</v>
      </c>
      <c r="K275" s="52">
        <v>274</v>
      </c>
      <c r="L275" s="51"/>
    </row>
    <row r="276" spans="1:12" ht="15" x14ac:dyDescent="0.25">
      <c r="A276" s="25"/>
      <c r="B276" s="16"/>
      <c r="C276" s="11"/>
      <c r="D276" s="7" t="s">
        <v>30</v>
      </c>
      <c r="E276" s="50" t="s">
        <v>98</v>
      </c>
      <c r="F276" s="51">
        <v>300</v>
      </c>
      <c r="G276" s="51">
        <v>7</v>
      </c>
      <c r="H276" s="51">
        <v>13</v>
      </c>
      <c r="I276" s="51">
        <v>68</v>
      </c>
      <c r="J276" s="51">
        <v>415</v>
      </c>
      <c r="K276" s="52" t="s">
        <v>87</v>
      </c>
      <c r="L276" s="51"/>
    </row>
    <row r="277" spans="1:12" ht="15" x14ac:dyDescent="0.25">
      <c r="A277" s="25"/>
      <c r="B277" s="16"/>
      <c r="C277" s="11"/>
      <c r="D277" s="7" t="s">
        <v>31</v>
      </c>
      <c r="E277" s="50" t="s">
        <v>59</v>
      </c>
      <c r="F277" s="51">
        <v>200</v>
      </c>
      <c r="G277" s="51">
        <v>0.32</v>
      </c>
      <c r="H277" s="51">
        <v>0.14000000000000001</v>
      </c>
      <c r="I277" s="51">
        <v>24.44</v>
      </c>
      <c r="J277" s="51">
        <v>102</v>
      </c>
      <c r="K277" s="52">
        <v>388</v>
      </c>
      <c r="L277" s="51"/>
    </row>
    <row r="278" spans="1:12" ht="15" x14ac:dyDescent="0.25">
      <c r="A278" s="25"/>
      <c r="B278" s="16"/>
      <c r="C278" s="11"/>
      <c r="D278" s="7" t="s">
        <v>32</v>
      </c>
      <c r="E278" s="59" t="s">
        <v>54</v>
      </c>
      <c r="F278" s="51">
        <v>75</v>
      </c>
      <c r="G278" s="51">
        <v>6</v>
      </c>
      <c r="H278" s="51">
        <v>1</v>
      </c>
      <c r="I278" s="51">
        <v>36</v>
      </c>
      <c r="J278" s="51">
        <v>176</v>
      </c>
      <c r="K278" s="52"/>
      <c r="L278" s="51"/>
    </row>
    <row r="279" spans="1:12" ht="15" x14ac:dyDescent="0.25">
      <c r="A279" s="25"/>
      <c r="B279" s="16"/>
      <c r="C279" s="11"/>
      <c r="D279" s="7" t="s">
        <v>33</v>
      </c>
      <c r="E279" s="59" t="s">
        <v>55</v>
      </c>
      <c r="F279" s="51">
        <v>50</v>
      </c>
      <c r="G279" s="51">
        <v>4</v>
      </c>
      <c r="H279" s="51">
        <v>1</v>
      </c>
      <c r="I279" s="51">
        <v>24</v>
      </c>
      <c r="J279" s="51">
        <v>118</v>
      </c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6"/>
      <c r="B282" s="18"/>
      <c r="C282" s="8"/>
      <c r="D282" s="19" t="s">
        <v>39</v>
      </c>
      <c r="E282" s="9"/>
      <c r="F282" s="21">
        <f>SUM(F273:F281)</f>
        <v>1077</v>
      </c>
      <c r="G282" s="21">
        <f t="shared" ref="G282" si="172">SUM(G273:G281)</f>
        <v>41.32</v>
      </c>
      <c r="H282" s="21">
        <f t="shared" ref="H282" si="173">SUM(H273:H281)</f>
        <v>51.14</v>
      </c>
      <c r="I282" s="21">
        <f t="shared" ref="I282" si="174">SUM(I273:I281)</f>
        <v>188.44</v>
      </c>
      <c r="J282" s="21">
        <f t="shared" ref="J282" si="175">SUM(J273:J281)</f>
        <v>1369</v>
      </c>
      <c r="K282" s="27"/>
      <c r="L282" s="21">
        <f t="shared" ref="L282" ca="1" si="176">SUM(L279:L287)</f>
        <v>0</v>
      </c>
    </row>
    <row r="283" spans="1:12" ht="15" x14ac:dyDescent="0.25">
      <c r="A283" s="28">
        <f>A261</f>
        <v>1</v>
      </c>
      <c r="B283" s="14">
        <f>B261</f>
        <v>7</v>
      </c>
      <c r="C283" s="10" t="s">
        <v>34</v>
      </c>
      <c r="D283" s="12" t="s">
        <v>35</v>
      </c>
      <c r="E283" s="50" t="s">
        <v>153</v>
      </c>
      <c r="F283" s="51">
        <v>40</v>
      </c>
      <c r="G283" s="51">
        <v>2</v>
      </c>
      <c r="H283" s="51">
        <v>2</v>
      </c>
      <c r="I283" s="51">
        <v>27</v>
      </c>
      <c r="J283" s="51">
        <v>132</v>
      </c>
      <c r="K283" s="52"/>
      <c r="L283" s="51"/>
    </row>
    <row r="284" spans="1:12" ht="15" x14ac:dyDescent="0.25">
      <c r="A284" s="25"/>
      <c r="B284" s="16"/>
      <c r="C284" s="11"/>
      <c r="D284" s="12" t="s">
        <v>31</v>
      </c>
      <c r="E284" s="59" t="s">
        <v>69</v>
      </c>
      <c r="F284" s="51">
        <v>200</v>
      </c>
      <c r="G284" s="51">
        <v>6</v>
      </c>
      <c r="H284" s="51">
        <v>5</v>
      </c>
      <c r="I284" s="51">
        <v>8</v>
      </c>
      <c r="J284" s="51">
        <v>108</v>
      </c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39</v>
      </c>
      <c r="E287" s="9"/>
      <c r="F287" s="21">
        <f>SUM(F283:F286)</f>
        <v>240</v>
      </c>
      <c r="G287" s="21">
        <f t="shared" ref="G287" si="177">SUM(G283:G286)</f>
        <v>8</v>
      </c>
      <c r="H287" s="21">
        <f t="shared" ref="H287" si="178">SUM(H283:H286)</f>
        <v>7</v>
      </c>
      <c r="I287" s="21">
        <f t="shared" ref="I287" si="179">SUM(I283:I286)</f>
        <v>35</v>
      </c>
      <c r="J287" s="21">
        <f t="shared" ref="J287" si="180">SUM(J283:J286)</f>
        <v>240</v>
      </c>
      <c r="K287" s="27"/>
      <c r="L287" s="21">
        <f t="shared" ref="L287" ca="1" si="181">SUM(L280:L286)</f>
        <v>0</v>
      </c>
    </row>
    <row r="288" spans="1:12" ht="15" x14ac:dyDescent="0.25">
      <c r="A288" s="28">
        <f>A261</f>
        <v>1</v>
      </c>
      <c r="B288" s="14">
        <f>B261</f>
        <v>7</v>
      </c>
      <c r="C288" s="10" t="s">
        <v>36</v>
      </c>
      <c r="D288" s="7" t="s">
        <v>21</v>
      </c>
      <c r="E288" s="50" t="s">
        <v>99</v>
      </c>
      <c r="F288" s="51">
        <v>300</v>
      </c>
      <c r="G288" s="51">
        <v>19</v>
      </c>
      <c r="H288" s="51">
        <v>23</v>
      </c>
      <c r="I288" s="51">
        <v>35</v>
      </c>
      <c r="J288" s="51">
        <v>422</v>
      </c>
      <c r="K288" s="52">
        <v>394</v>
      </c>
      <c r="L288" s="51"/>
    </row>
    <row r="289" spans="1:12" ht="15" x14ac:dyDescent="0.25">
      <c r="A289" s="25"/>
      <c r="B289" s="16"/>
      <c r="C289" s="11"/>
      <c r="D289" s="7" t="s">
        <v>30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7" t="s">
        <v>31</v>
      </c>
      <c r="E290" s="50" t="s">
        <v>62</v>
      </c>
      <c r="F290" s="51">
        <v>200</v>
      </c>
      <c r="G290" s="51">
        <v>0.3</v>
      </c>
      <c r="H290" s="51">
        <v>0.08</v>
      </c>
      <c r="I290" s="51">
        <v>15.07</v>
      </c>
      <c r="J290" s="51">
        <v>62.12</v>
      </c>
      <c r="K290" s="52">
        <v>376</v>
      </c>
      <c r="L290" s="51"/>
    </row>
    <row r="291" spans="1:12" ht="15" x14ac:dyDescent="0.25">
      <c r="A291" s="25"/>
      <c r="B291" s="16"/>
      <c r="C291" s="11"/>
      <c r="D291" s="7" t="s">
        <v>32</v>
      </c>
      <c r="E291" s="59" t="s">
        <v>54</v>
      </c>
      <c r="F291" s="51">
        <v>75</v>
      </c>
      <c r="G291" s="51">
        <v>6</v>
      </c>
      <c r="H291" s="51">
        <v>1</v>
      </c>
      <c r="I291" s="51">
        <v>36</v>
      </c>
      <c r="J291" s="51">
        <v>176</v>
      </c>
      <c r="K291" s="52"/>
      <c r="L291" s="51"/>
    </row>
    <row r="292" spans="1:12" ht="15" x14ac:dyDescent="0.25">
      <c r="A292" s="25"/>
      <c r="B292" s="16"/>
      <c r="C292" s="11"/>
      <c r="D292" s="7" t="s">
        <v>33</v>
      </c>
      <c r="E292" s="59" t="s">
        <v>55</v>
      </c>
      <c r="F292" s="51">
        <v>70</v>
      </c>
      <c r="G292" s="51">
        <v>4</v>
      </c>
      <c r="H292" s="51">
        <v>1</v>
      </c>
      <c r="I292" s="51">
        <v>31</v>
      </c>
      <c r="J292" s="51">
        <v>147</v>
      </c>
      <c r="K292" s="52"/>
      <c r="L292" s="51"/>
    </row>
    <row r="293" spans="1:12" ht="15" x14ac:dyDescent="0.25">
      <c r="A293" s="25"/>
      <c r="B293" s="16"/>
      <c r="C293" s="11"/>
      <c r="D293" s="6" t="s">
        <v>27</v>
      </c>
      <c r="E293" s="50" t="s">
        <v>126</v>
      </c>
      <c r="F293" s="51">
        <v>100</v>
      </c>
      <c r="G293" s="51">
        <v>1</v>
      </c>
      <c r="H293" s="51">
        <v>6</v>
      </c>
      <c r="I293" s="51">
        <v>12</v>
      </c>
      <c r="J293" s="51">
        <v>107</v>
      </c>
      <c r="K293" s="52">
        <v>54</v>
      </c>
      <c r="L293" s="51"/>
    </row>
    <row r="294" spans="1:12" ht="15" x14ac:dyDescent="0.25">
      <c r="A294" s="25"/>
      <c r="B294" s="16"/>
      <c r="C294" s="11"/>
      <c r="D294" s="68" t="s">
        <v>38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6"/>
      <c r="B295" s="18"/>
      <c r="C295" s="8"/>
      <c r="D295" s="19" t="s">
        <v>39</v>
      </c>
      <c r="E295" s="9"/>
      <c r="F295" s="21">
        <f>SUM(F288:F294)</f>
        <v>745</v>
      </c>
      <c r="G295" s="21">
        <f t="shared" ref="G295" si="182">SUM(G288:G294)</f>
        <v>30.3</v>
      </c>
      <c r="H295" s="21">
        <f t="shared" ref="H295" si="183">SUM(H288:H294)</f>
        <v>31.08</v>
      </c>
      <c r="I295" s="21">
        <f t="shared" ref="I295" si="184">SUM(I288:I294)</f>
        <v>129.07</v>
      </c>
      <c r="J295" s="21">
        <f t="shared" ref="J295" si="185">SUM(J288:J294)</f>
        <v>914.12</v>
      </c>
      <c r="K295" s="27"/>
      <c r="L295" s="21">
        <f t="shared" ref="L295" ca="1" si="186">SUM(L288:L297)</f>
        <v>0</v>
      </c>
    </row>
    <row r="296" spans="1:12" ht="15" x14ac:dyDescent="0.25">
      <c r="A296" s="28">
        <f>A261</f>
        <v>1</v>
      </c>
      <c r="B296" s="14">
        <f>B261</f>
        <v>7</v>
      </c>
      <c r="C296" s="10" t="s">
        <v>37</v>
      </c>
      <c r="D296" s="12" t="s">
        <v>38</v>
      </c>
      <c r="E296" s="50" t="s">
        <v>89</v>
      </c>
      <c r="F296" s="51">
        <v>150</v>
      </c>
      <c r="G296" s="51">
        <v>8</v>
      </c>
      <c r="H296" s="51">
        <v>5</v>
      </c>
      <c r="I296" s="51">
        <v>13</v>
      </c>
      <c r="J296" s="51">
        <v>131</v>
      </c>
      <c r="K296" s="52"/>
      <c r="L296" s="51"/>
    </row>
    <row r="297" spans="1:12" ht="15" x14ac:dyDescent="0.25">
      <c r="A297" s="25"/>
      <c r="B297" s="16"/>
      <c r="C297" s="11"/>
      <c r="D297" s="12" t="s">
        <v>35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12" t="s">
        <v>31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24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6"/>
      <c r="B302" s="18"/>
      <c r="C302" s="8"/>
      <c r="D302" s="20" t="s">
        <v>39</v>
      </c>
      <c r="E302" s="9"/>
      <c r="F302" s="21">
        <f>SUM(F296:F301)</f>
        <v>150</v>
      </c>
      <c r="G302" s="21">
        <f t="shared" ref="G302" si="187">SUM(G296:G301)</f>
        <v>8</v>
      </c>
      <c r="H302" s="21">
        <f t="shared" ref="H302" si="188">SUM(H296:H301)</f>
        <v>5</v>
      </c>
      <c r="I302" s="21">
        <f t="shared" ref="I302" si="189">SUM(I296:I301)</f>
        <v>13</v>
      </c>
      <c r="J302" s="21">
        <f t="shared" ref="J302" si="190">SUM(J296:J301)</f>
        <v>131</v>
      </c>
      <c r="K302" s="27"/>
      <c r="L302" s="21">
        <f t="shared" ref="L302" ca="1" si="191">SUM(L296:L304)</f>
        <v>0</v>
      </c>
    </row>
    <row r="303" spans="1:12" ht="15.75" customHeight="1" x14ac:dyDescent="0.2">
      <c r="A303" s="31">
        <f>A261</f>
        <v>1</v>
      </c>
      <c r="B303" s="32">
        <f>B261</f>
        <v>7</v>
      </c>
      <c r="C303" s="74" t="s">
        <v>4</v>
      </c>
      <c r="D303" s="75"/>
      <c r="E303" s="33"/>
      <c r="F303" s="34">
        <f>F268+F272+F282+F287+F295+F302</f>
        <v>3162</v>
      </c>
      <c r="G303" s="34">
        <f t="shared" ref="G303" si="192">G268+G272+G282+G287+G295+G302</f>
        <v>116.61999999999999</v>
      </c>
      <c r="H303" s="34">
        <f t="shared" ref="H303" si="193">H268+H272+H282+H287+H295+H302</f>
        <v>137.42000000000002</v>
      </c>
      <c r="I303" s="34">
        <f t="shared" ref="I303" si="194">I268+I272+I282+I287+I295+I302</f>
        <v>486.71</v>
      </c>
      <c r="J303" s="34">
        <f t="shared" ref="J303" si="195">J268+J272+J282+J287+J295+J302</f>
        <v>3653.12</v>
      </c>
      <c r="K303" s="35"/>
      <c r="L303" s="34">
        <f t="shared" ref="L303" ca="1" si="196">L268+L272+L282+L287+L295+L302</f>
        <v>0</v>
      </c>
    </row>
    <row r="304" spans="1:12" ht="15" x14ac:dyDescent="0.25">
      <c r="A304" s="70">
        <v>2</v>
      </c>
      <c r="B304" s="23">
        <v>1</v>
      </c>
      <c r="C304" s="24" t="s">
        <v>20</v>
      </c>
      <c r="D304" s="5" t="s">
        <v>21</v>
      </c>
      <c r="E304" s="47" t="s">
        <v>100</v>
      </c>
      <c r="F304" s="48">
        <v>170</v>
      </c>
      <c r="G304" s="48">
        <v>10</v>
      </c>
      <c r="H304" s="48">
        <v>10</v>
      </c>
      <c r="I304" s="48">
        <v>37</v>
      </c>
      <c r="J304" s="48">
        <v>279</v>
      </c>
      <c r="K304" s="49">
        <v>204</v>
      </c>
      <c r="L304" s="48"/>
    </row>
    <row r="305" spans="1:12" ht="15" x14ac:dyDescent="0.25">
      <c r="A305" s="25"/>
      <c r="B305" s="16"/>
      <c r="C305" s="11"/>
      <c r="D305" s="6"/>
      <c r="E305" s="50" t="s">
        <v>78</v>
      </c>
      <c r="F305" s="51">
        <v>40</v>
      </c>
      <c r="G305" s="51">
        <v>5</v>
      </c>
      <c r="H305" s="51">
        <v>4.5999999999999996</v>
      </c>
      <c r="I305" s="51">
        <v>0.28000000000000003</v>
      </c>
      <c r="J305" s="51">
        <v>63</v>
      </c>
      <c r="K305" s="52">
        <v>209</v>
      </c>
      <c r="L305" s="51"/>
    </row>
    <row r="306" spans="1:12" ht="15" x14ac:dyDescent="0.25">
      <c r="A306" s="25"/>
      <c r="B306" s="16"/>
      <c r="C306" s="11"/>
      <c r="D306" s="7" t="s">
        <v>22</v>
      </c>
      <c r="E306" s="50" t="s">
        <v>73</v>
      </c>
      <c r="F306" s="51">
        <v>200</v>
      </c>
      <c r="G306" s="51">
        <v>5</v>
      </c>
      <c r="H306" s="51">
        <v>5</v>
      </c>
      <c r="I306" s="51">
        <v>22</v>
      </c>
      <c r="J306" s="51">
        <v>152</v>
      </c>
      <c r="K306" s="52">
        <v>378</v>
      </c>
      <c r="L306" s="51"/>
    </row>
    <row r="307" spans="1:12" ht="15" x14ac:dyDescent="0.25">
      <c r="A307" s="25"/>
      <c r="B307" s="16"/>
      <c r="C307" s="11"/>
      <c r="D307" s="7" t="s">
        <v>23</v>
      </c>
      <c r="E307" s="50" t="s">
        <v>63</v>
      </c>
      <c r="F307" s="51">
        <v>60</v>
      </c>
      <c r="G307" s="51">
        <v>4</v>
      </c>
      <c r="H307" s="51">
        <v>8</v>
      </c>
      <c r="I307" s="51">
        <v>24</v>
      </c>
      <c r="J307" s="51">
        <v>192</v>
      </c>
      <c r="K307" s="52">
        <v>1</v>
      </c>
      <c r="L307" s="51"/>
    </row>
    <row r="308" spans="1:12" ht="15" x14ac:dyDescent="0.25">
      <c r="A308" s="25"/>
      <c r="B308" s="16"/>
      <c r="C308" s="11"/>
      <c r="D308" s="7" t="s">
        <v>24</v>
      </c>
      <c r="E308" s="50" t="s">
        <v>92</v>
      </c>
      <c r="F308" s="51">
        <v>200</v>
      </c>
      <c r="G308" s="51">
        <v>1.2</v>
      </c>
      <c r="H308" s="51">
        <v>0.3</v>
      </c>
      <c r="I308" s="51">
        <v>11</v>
      </c>
      <c r="J308" s="51">
        <v>57</v>
      </c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SUM(F304:F310)</f>
        <v>670</v>
      </c>
      <c r="G311" s="21">
        <f t="shared" ref="G311" si="197">SUM(G304:G310)</f>
        <v>25.2</v>
      </c>
      <c r="H311" s="21">
        <f t="shared" ref="H311" si="198">SUM(H304:H310)</f>
        <v>27.900000000000002</v>
      </c>
      <c r="I311" s="21">
        <f t="shared" ref="I311" si="199">SUM(I304:I310)</f>
        <v>94.28</v>
      </c>
      <c r="J311" s="21">
        <f t="shared" ref="J311" si="200">SUM(J304:J310)</f>
        <v>743</v>
      </c>
      <c r="K311" s="27"/>
      <c r="L311" s="21">
        <f t="shared" ref="L311:L353" si="201">SUM(L304:L310)</f>
        <v>0</v>
      </c>
    </row>
    <row r="312" spans="1:12" ht="15" x14ac:dyDescent="0.25">
      <c r="A312" s="28">
        <f>A304</f>
        <v>2</v>
      </c>
      <c r="B312" s="14">
        <f>B304</f>
        <v>1</v>
      </c>
      <c r="C312" s="10" t="s">
        <v>25</v>
      </c>
      <c r="D312" s="12" t="s">
        <v>24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6" t="s">
        <v>23</v>
      </c>
      <c r="E313" s="50" t="s">
        <v>56</v>
      </c>
      <c r="F313" s="51">
        <v>60</v>
      </c>
      <c r="G313" s="51">
        <v>4</v>
      </c>
      <c r="H313" s="51">
        <v>9</v>
      </c>
      <c r="I313" s="51">
        <v>24</v>
      </c>
      <c r="J313" s="51">
        <v>192</v>
      </c>
      <c r="K313" s="52">
        <v>1</v>
      </c>
      <c r="L313" s="51"/>
    </row>
    <row r="314" spans="1:12" ht="15" x14ac:dyDescent="0.25">
      <c r="A314" s="25"/>
      <c r="B314" s="16"/>
      <c r="C314" s="11"/>
      <c r="D314" s="7" t="s">
        <v>22</v>
      </c>
      <c r="E314" s="50" t="s">
        <v>66</v>
      </c>
      <c r="F314" s="51">
        <v>200</v>
      </c>
      <c r="G314" s="51">
        <v>6</v>
      </c>
      <c r="H314" s="51">
        <v>7</v>
      </c>
      <c r="I314" s="51">
        <v>28</v>
      </c>
      <c r="J314" s="51">
        <v>195</v>
      </c>
      <c r="K314" s="52">
        <v>382</v>
      </c>
      <c r="L314" s="51"/>
    </row>
    <row r="315" spans="1:12" ht="15" x14ac:dyDescent="0.25">
      <c r="A315" s="26"/>
      <c r="B315" s="18"/>
      <c r="C315" s="8"/>
      <c r="D315" s="19" t="s">
        <v>39</v>
      </c>
      <c r="E315" s="9"/>
      <c r="F315" s="21">
        <f>SUM(F312:F314)</f>
        <v>260</v>
      </c>
      <c r="G315" s="21">
        <f t="shared" ref="G315" si="202">SUM(G312:G314)</f>
        <v>10</v>
      </c>
      <c r="H315" s="21">
        <f t="shared" ref="H315" si="203">SUM(H312:H314)</f>
        <v>16</v>
      </c>
      <c r="I315" s="21">
        <f t="shared" ref="I315" si="204">SUM(I312:I314)</f>
        <v>52</v>
      </c>
      <c r="J315" s="21">
        <f t="shared" ref="J315" si="205">SUM(J312:J314)</f>
        <v>387</v>
      </c>
      <c r="K315" s="27"/>
      <c r="L315" s="21">
        <f t="shared" ref="L315" ca="1" si="206">SUM(L312:L320)</f>
        <v>0</v>
      </c>
    </row>
    <row r="316" spans="1:12" ht="15" x14ac:dyDescent="0.25">
      <c r="A316" s="28">
        <f>A304</f>
        <v>2</v>
      </c>
      <c r="B316" s="14">
        <f>B304</f>
        <v>1</v>
      </c>
      <c r="C316" s="10" t="s">
        <v>26</v>
      </c>
      <c r="D316" s="7" t="s">
        <v>27</v>
      </c>
      <c r="E316" s="50" t="s">
        <v>169</v>
      </c>
      <c r="F316" s="51">
        <v>100</v>
      </c>
      <c r="G316" s="51">
        <v>1</v>
      </c>
      <c r="H316" s="51">
        <v>5</v>
      </c>
      <c r="I316" s="51">
        <v>3</v>
      </c>
      <c r="J316" s="51">
        <v>62</v>
      </c>
      <c r="K316" s="52">
        <v>21</v>
      </c>
      <c r="L316" s="51"/>
    </row>
    <row r="317" spans="1:12" ht="15" x14ac:dyDescent="0.25">
      <c r="A317" s="25"/>
      <c r="B317" s="16"/>
      <c r="C317" s="11"/>
      <c r="D317" s="7" t="s">
        <v>28</v>
      </c>
      <c r="E317" s="50" t="s">
        <v>102</v>
      </c>
      <c r="F317" s="51">
        <v>267</v>
      </c>
      <c r="G317" s="51">
        <v>6</v>
      </c>
      <c r="H317" s="51">
        <v>9</v>
      </c>
      <c r="I317" s="51">
        <v>12</v>
      </c>
      <c r="J317" s="51">
        <v>156</v>
      </c>
      <c r="K317" s="52">
        <v>82</v>
      </c>
      <c r="L317" s="51"/>
    </row>
    <row r="318" spans="1:12" ht="15" x14ac:dyDescent="0.25">
      <c r="A318" s="25"/>
      <c r="B318" s="16"/>
      <c r="C318" s="11"/>
      <c r="D318" s="7" t="s">
        <v>29</v>
      </c>
      <c r="E318" s="50" t="s">
        <v>176</v>
      </c>
      <c r="F318" s="51">
        <v>105</v>
      </c>
      <c r="G318" s="51">
        <v>23</v>
      </c>
      <c r="H318" s="51">
        <v>27</v>
      </c>
      <c r="I318" s="51">
        <v>1</v>
      </c>
      <c r="J318" s="51">
        <v>340</v>
      </c>
      <c r="K318" s="52"/>
      <c r="L318" s="51"/>
    </row>
    <row r="319" spans="1:12" ht="15" x14ac:dyDescent="0.25">
      <c r="A319" s="25"/>
      <c r="B319" s="16"/>
      <c r="C319" s="11"/>
      <c r="D319" s="7" t="s">
        <v>30</v>
      </c>
      <c r="E319" s="50" t="s">
        <v>75</v>
      </c>
      <c r="F319" s="51">
        <v>200</v>
      </c>
      <c r="G319" s="51">
        <v>4</v>
      </c>
      <c r="H319" s="51">
        <v>7</v>
      </c>
      <c r="I319" s="51">
        <v>29</v>
      </c>
      <c r="J319" s="51">
        <v>203</v>
      </c>
      <c r="K319" s="52">
        <v>312</v>
      </c>
      <c r="L319" s="51"/>
    </row>
    <row r="320" spans="1:12" ht="15" x14ac:dyDescent="0.25">
      <c r="A320" s="25"/>
      <c r="B320" s="16"/>
      <c r="C320" s="11"/>
      <c r="D320" s="7" t="s">
        <v>31</v>
      </c>
      <c r="E320" s="50" t="s">
        <v>62</v>
      </c>
      <c r="F320" s="51">
        <v>200</v>
      </c>
      <c r="G320" s="51">
        <v>0.3</v>
      </c>
      <c r="H320" s="51">
        <v>0.08</v>
      </c>
      <c r="I320" s="51">
        <v>15.07</v>
      </c>
      <c r="J320" s="51">
        <v>62.12</v>
      </c>
      <c r="K320" s="52">
        <v>376</v>
      </c>
      <c r="L320" s="51"/>
    </row>
    <row r="321" spans="1:12" ht="15" x14ac:dyDescent="0.25">
      <c r="A321" s="25"/>
      <c r="B321" s="16"/>
      <c r="C321" s="11"/>
      <c r="D321" s="7" t="s">
        <v>32</v>
      </c>
      <c r="E321" s="59" t="s">
        <v>54</v>
      </c>
      <c r="F321" s="51">
        <v>50</v>
      </c>
      <c r="G321" s="51">
        <v>3</v>
      </c>
      <c r="H321" s="51">
        <v>0</v>
      </c>
      <c r="I321" s="51">
        <v>22</v>
      </c>
      <c r="J321" s="51">
        <v>105</v>
      </c>
      <c r="K321" s="52"/>
      <c r="L321" s="51"/>
    </row>
    <row r="322" spans="1:12" ht="15" x14ac:dyDescent="0.25">
      <c r="A322" s="25"/>
      <c r="B322" s="16"/>
      <c r="C322" s="11"/>
      <c r="D322" s="7" t="s">
        <v>33</v>
      </c>
      <c r="E322" s="59" t="s">
        <v>55</v>
      </c>
      <c r="F322" s="51">
        <v>50</v>
      </c>
      <c r="G322" s="51">
        <v>4</v>
      </c>
      <c r="H322" s="51">
        <v>1</v>
      </c>
      <c r="I322" s="51">
        <v>24</v>
      </c>
      <c r="J322" s="51">
        <v>118</v>
      </c>
      <c r="K322" s="52"/>
      <c r="L322" s="51"/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39</v>
      </c>
      <c r="E325" s="9"/>
      <c r="F325" s="21">
        <f>SUM(F316:F324)</f>
        <v>972</v>
      </c>
      <c r="G325" s="21">
        <f>SUM(G316:G324)</f>
        <v>41.3</v>
      </c>
      <c r="H325" s="21">
        <f>SUM(H316:H324)</f>
        <v>49.08</v>
      </c>
      <c r="I325" s="21">
        <f>SUM(I316:I324)</f>
        <v>106.07</v>
      </c>
      <c r="J325" s="21">
        <f>SUM(J316:J324)</f>
        <v>1046.1199999999999</v>
      </c>
      <c r="K325" s="27"/>
      <c r="L325" s="21">
        <f t="shared" ref="L325" ca="1" si="207">SUM(L322:L330)</f>
        <v>0</v>
      </c>
    </row>
    <row r="326" spans="1:12" ht="15" x14ac:dyDescent="0.25">
      <c r="A326" s="69">
        <f>A304</f>
        <v>2</v>
      </c>
      <c r="B326" s="14">
        <f>B304</f>
        <v>1</v>
      </c>
      <c r="C326" s="10" t="s">
        <v>34</v>
      </c>
      <c r="D326" s="12" t="s">
        <v>35</v>
      </c>
      <c r="E326" s="50" t="s">
        <v>150</v>
      </c>
      <c r="F326" s="51">
        <v>35</v>
      </c>
      <c r="G326" s="51">
        <v>1</v>
      </c>
      <c r="H326" s="51">
        <v>11</v>
      </c>
      <c r="I326" s="51">
        <v>22</v>
      </c>
      <c r="J326" s="51">
        <v>190</v>
      </c>
      <c r="K326" s="52"/>
      <c r="L326" s="51"/>
    </row>
    <row r="327" spans="1:12" ht="15" x14ac:dyDescent="0.25">
      <c r="A327" s="25"/>
      <c r="B327" s="16"/>
      <c r="C327" s="11"/>
      <c r="D327" s="12" t="s">
        <v>31</v>
      </c>
      <c r="E327" s="59" t="s">
        <v>69</v>
      </c>
      <c r="F327" s="51">
        <v>200</v>
      </c>
      <c r="G327" s="51">
        <v>6</v>
      </c>
      <c r="H327" s="51">
        <v>5</v>
      </c>
      <c r="I327" s="51">
        <v>8</v>
      </c>
      <c r="J327" s="51">
        <v>108</v>
      </c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6"/>
      <c r="B330" s="18"/>
      <c r="C330" s="8"/>
      <c r="D330" s="19" t="s">
        <v>39</v>
      </c>
      <c r="E330" s="9"/>
      <c r="F330" s="21">
        <f>SUM(F326:F329)</f>
        <v>235</v>
      </c>
      <c r="G330" s="21">
        <f t="shared" ref="G330" si="208">SUM(G326:G329)</f>
        <v>7</v>
      </c>
      <c r="H330" s="21">
        <f t="shared" ref="H330" si="209">SUM(H326:H329)</f>
        <v>16</v>
      </c>
      <c r="I330" s="21">
        <f t="shared" ref="I330" si="210">SUM(I326:I329)</f>
        <v>30</v>
      </c>
      <c r="J330" s="21">
        <f t="shared" ref="J330" si="211">SUM(J326:J329)</f>
        <v>298</v>
      </c>
      <c r="K330" s="27"/>
      <c r="L330" s="21">
        <f t="shared" ref="L330" ca="1" si="212">SUM(L323:L329)</f>
        <v>0</v>
      </c>
    </row>
    <row r="331" spans="1:12" ht="15" x14ac:dyDescent="0.25">
      <c r="A331" s="28">
        <f>A304</f>
        <v>2</v>
      </c>
      <c r="B331" s="14">
        <f>B304</f>
        <v>1</v>
      </c>
      <c r="C331" s="10" t="s">
        <v>36</v>
      </c>
      <c r="D331" s="7" t="s">
        <v>21</v>
      </c>
      <c r="E331" s="50" t="s">
        <v>154</v>
      </c>
      <c r="F331" s="51">
        <v>90</v>
      </c>
      <c r="G331" s="51">
        <v>16</v>
      </c>
      <c r="H331" s="51">
        <v>20</v>
      </c>
      <c r="I331" s="51">
        <v>11</v>
      </c>
      <c r="J331" s="51">
        <v>286</v>
      </c>
      <c r="K331" s="52">
        <v>274</v>
      </c>
      <c r="L331" s="51"/>
    </row>
    <row r="332" spans="1:12" ht="15" x14ac:dyDescent="0.25">
      <c r="A332" s="25"/>
      <c r="B332" s="16"/>
      <c r="C332" s="11"/>
      <c r="D332" s="7" t="s">
        <v>30</v>
      </c>
      <c r="E332" s="50" t="s">
        <v>156</v>
      </c>
      <c r="F332" s="51">
        <v>260</v>
      </c>
      <c r="G332" s="51">
        <v>5</v>
      </c>
      <c r="H332" s="51">
        <v>23</v>
      </c>
      <c r="I332" s="51">
        <v>26</v>
      </c>
      <c r="J332" s="51">
        <v>331</v>
      </c>
      <c r="K332" s="52" t="s">
        <v>155</v>
      </c>
      <c r="L332" s="51"/>
    </row>
    <row r="333" spans="1:12" ht="15" x14ac:dyDescent="0.25">
      <c r="A333" s="25"/>
      <c r="B333" s="16"/>
      <c r="C333" s="11"/>
      <c r="D333" s="7" t="s">
        <v>31</v>
      </c>
      <c r="E333" s="50" t="s">
        <v>114</v>
      </c>
      <c r="F333" s="51">
        <v>200</v>
      </c>
      <c r="G333" s="51"/>
      <c r="H333" s="51"/>
      <c r="I333" s="51">
        <v>23</v>
      </c>
      <c r="J333" s="51">
        <v>97</v>
      </c>
      <c r="K333" s="52">
        <v>349</v>
      </c>
      <c r="L333" s="51"/>
    </row>
    <row r="334" spans="1:12" ht="15" x14ac:dyDescent="0.25">
      <c r="A334" s="25"/>
      <c r="B334" s="16"/>
      <c r="C334" s="11"/>
      <c r="D334" s="7" t="s">
        <v>33</v>
      </c>
      <c r="E334" s="50" t="s">
        <v>55</v>
      </c>
      <c r="F334" s="51">
        <v>70</v>
      </c>
      <c r="G334" s="51">
        <v>4</v>
      </c>
      <c r="H334" s="51">
        <v>1</v>
      </c>
      <c r="I334" s="51">
        <v>31</v>
      </c>
      <c r="J334" s="51">
        <v>147</v>
      </c>
      <c r="K334" s="52"/>
      <c r="L334" s="51"/>
    </row>
    <row r="335" spans="1:12" ht="15" x14ac:dyDescent="0.25">
      <c r="A335" s="25"/>
      <c r="B335" s="16"/>
      <c r="C335" s="11"/>
      <c r="D335" s="6" t="s">
        <v>32</v>
      </c>
      <c r="E335" s="59" t="s">
        <v>54</v>
      </c>
      <c r="F335" s="51">
        <v>50</v>
      </c>
      <c r="G335" s="51">
        <v>3</v>
      </c>
      <c r="H335" s="51">
        <v>0</v>
      </c>
      <c r="I335" s="51">
        <v>22</v>
      </c>
      <c r="J335" s="51">
        <v>105</v>
      </c>
      <c r="K335" s="52"/>
      <c r="L335" s="51"/>
    </row>
    <row r="336" spans="1:12" ht="15" x14ac:dyDescent="0.25">
      <c r="A336" s="25"/>
      <c r="B336" s="16"/>
      <c r="C336" s="11"/>
      <c r="D336" s="6" t="s">
        <v>27</v>
      </c>
      <c r="E336" s="50" t="s">
        <v>71</v>
      </c>
      <c r="F336" s="51">
        <v>100</v>
      </c>
      <c r="G336" s="51">
        <v>1.9</v>
      </c>
      <c r="H336" s="51">
        <v>8.9</v>
      </c>
      <c r="I336" s="51">
        <v>7.7</v>
      </c>
      <c r="J336" s="51">
        <v>119</v>
      </c>
      <c r="K336" s="52">
        <v>52</v>
      </c>
      <c r="L336" s="51"/>
    </row>
    <row r="337" spans="1:12" ht="15" x14ac:dyDescent="0.25">
      <c r="A337" s="26"/>
      <c r="B337" s="18"/>
      <c r="C337" s="8"/>
      <c r="D337" s="19" t="s">
        <v>39</v>
      </c>
      <c r="E337" s="9"/>
      <c r="F337" s="21">
        <f>SUM(F331:F336)</f>
        <v>770</v>
      </c>
      <c r="G337" s="21">
        <f>SUM(G331:G336)</f>
        <v>29.9</v>
      </c>
      <c r="H337" s="21">
        <f>SUM(H331:H336)</f>
        <v>52.9</v>
      </c>
      <c r="I337" s="21">
        <f>SUM(I331:I336)</f>
        <v>120.7</v>
      </c>
      <c r="J337" s="21">
        <f>SUM(J331:J336)</f>
        <v>1085</v>
      </c>
      <c r="K337" s="27"/>
      <c r="L337" s="21">
        <f t="shared" ref="L337" ca="1" si="213">SUM(L331:L339)</f>
        <v>0</v>
      </c>
    </row>
    <row r="338" spans="1:12" ht="15" x14ac:dyDescent="0.25">
      <c r="A338" s="28">
        <f>A304</f>
        <v>2</v>
      </c>
      <c r="B338" s="14">
        <f>B304</f>
        <v>1</v>
      </c>
      <c r="C338" s="10" t="s">
        <v>37</v>
      </c>
      <c r="D338" s="12" t="s">
        <v>38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35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12" t="s">
        <v>31</v>
      </c>
      <c r="E340" s="59" t="s">
        <v>58</v>
      </c>
      <c r="F340" s="51">
        <v>200</v>
      </c>
      <c r="G340" s="51">
        <v>1</v>
      </c>
      <c r="H340" s="51">
        <v>0.2</v>
      </c>
      <c r="I340" s="51">
        <v>20.2</v>
      </c>
      <c r="J340" s="51">
        <v>92</v>
      </c>
      <c r="K340" s="52"/>
      <c r="L340" s="51"/>
    </row>
    <row r="341" spans="1:12" ht="15" x14ac:dyDescent="0.25">
      <c r="A341" s="25"/>
      <c r="B341" s="16"/>
      <c r="C341" s="11"/>
      <c r="D341" s="12" t="s">
        <v>24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20" t="s">
        <v>39</v>
      </c>
      <c r="E344" s="9"/>
      <c r="F344" s="21">
        <f>SUM(F338:F343)</f>
        <v>200</v>
      </c>
      <c r="G344" s="21">
        <f t="shared" ref="G344" si="214">SUM(G338:G343)</f>
        <v>1</v>
      </c>
      <c r="H344" s="21">
        <f t="shared" ref="H344" si="215">SUM(H338:H343)</f>
        <v>0.2</v>
      </c>
      <c r="I344" s="21">
        <f t="shared" ref="I344" si="216">SUM(I338:I343)</f>
        <v>20.2</v>
      </c>
      <c r="J344" s="21">
        <f t="shared" ref="J344" si="217">SUM(J338:J343)</f>
        <v>92</v>
      </c>
      <c r="K344" s="27"/>
      <c r="L344" s="21">
        <f t="shared" ref="L344" ca="1" si="218">SUM(L338:L346)</f>
        <v>0</v>
      </c>
    </row>
    <row r="345" spans="1:12" ht="15.75" customHeight="1" thickBot="1" x14ac:dyDescent="0.25">
      <c r="A345" s="31">
        <f>A304</f>
        <v>2</v>
      </c>
      <c r="B345" s="32">
        <f>B304</f>
        <v>1</v>
      </c>
      <c r="C345" s="74" t="s">
        <v>4</v>
      </c>
      <c r="D345" s="75"/>
      <c r="E345" s="33"/>
      <c r="F345" s="34">
        <f>F311+F315+F325+F330+F337+F344</f>
        <v>3107</v>
      </c>
      <c r="G345" s="34">
        <f t="shared" ref="G345" si="219">G311+G315+G325+G330+G337+G344</f>
        <v>114.4</v>
      </c>
      <c r="H345" s="34">
        <f t="shared" ref="H345" si="220">H311+H315+H325+H330+H337+H344</f>
        <v>162.07999999999998</v>
      </c>
      <c r="I345" s="34">
        <f t="shared" ref="I345" si="221">I311+I315+I325+I330+I337+I344</f>
        <v>423.25</v>
      </c>
      <c r="J345" s="34">
        <f t="shared" ref="J345" si="222">J311+J315+J325+J330+J337+J344</f>
        <v>3651.12</v>
      </c>
      <c r="K345" s="35"/>
      <c r="L345" s="34">
        <f t="shared" ref="L345" ca="1" si="223">L311+L315+L325+L330+L337+L344</f>
        <v>0</v>
      </c>
    </row>
    <row r="346" spans="1:12" ht="15" x14ac:dyDescent="0.25">
      <c r="A346" s="15">
        <v>2</v>
      </c>
      <c r="B346" s="16">
        <v>2</v>
      </c>
      <c r="C346" s="24" t="s">
        <v>20</v>
      </c>
      <c r="D346" s="5" t="s">
        <v>21</v>
      </c>
      <c r="E346" s="47" t="s">
        <v>157</v>
      </c>
      <c r="F346" s="48">
        <v>150</v>
      </c>
      <c r="G346" s="48">
        <v>6</v>
      </c>
      <c r="H346" s="48">
        <v>12</v>
      </c>
      <c r="I346" s="48">
        <v>32</v>
      </c>
      <c r="J346" s="48">
        <v>268</v>
      </c>
      <c r="K346" s="49"/>
      <c r="L346" s="48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7" t="s">
        <v>22</v>
      </c>
      <c r="E348" s="50" t="s">
        <v>66</v>
      </c>
      <c r="F348" s="51">
        <v>200</v>
      </c>
      <c r="G348" s="51">
        <v>6</v>
      </c>
      <c r="H348" s="51">
        <v>7</v>
      </c>
      <c r="I348" s="51">
        <v>28</v>
      </c>
      <c r="J348" s="51">
        <v>195</v>
      </c>
      <c r="K348" s="52">
        <v>382</v>
      </c>
      <c r="L348" s="51"/>
    </row>
    <row r="349" spans="1:12" ht="15" x14ac:dyDescent="0.25">
      <c r="A349" s="15"/>
      <c r="B349" s="16"/>
      <c r="C349" s="11"/>
      <c r="D349" s="7" t="s">
        <v>23</v>
      </c>
      <c r="E349" s="50" t="s">
        <v>56</v>
      </c>
      <c r="F349" s="51">
        <v>60</v>
      </c>
      <c r="G349" s="51">
        <v>4</v>
      </c>
      <c r="H349" s="51">
        <v>9</v>
      </c>
      <c r="I349" s="51">
        <v>24</v>
      </c>
      <c r="J349" s="51">
        <v>192</v>
      </c>
      <c r="K349" s="52">
        <v>1</v>
      </c>
      <c r="L349" s="51"/>
    </row>
    <row r="350" spans="1:12" ht="15" x14ac:dyDescent="0.25">
      <c r="A350" s="15"/>
      <c r="B350" s="16"/>
      <c r="C350" s="11"/>
      <c r="D350" s="7" t="s">
        <v>24</v>
      </c>
      <c r="E350" s="50" t="s">
        <v>64</v>
      </c>
      <c r="F350" s="51">
        <v>200</v>
      </c>
      <c r="G350" s="51">
        <v>1</v>
      </c>
      <c r="H350" s="51">
        <v>1</v>
      </c>
      <c r="I350" s="51">
        <v>17</v>
      </c>
      <c r="J350" s="51">
        <v>83</v>
      </c>
      <c r="K350" s="52">
        <v>338</v>
      </c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SUM(F346:F352)</f>
        <v>610</v>
      </c>
      <c r="G353" s="21">
        <f t="shared" ref="G353" si="224">SUM(G346:G352)</f>
        <v>17</v>
      </c>
      <c r="H353" s="21">
        <f t="shared" ref="H353" si="225">SUM(H346:H352)</f>
        <v>29</v>
      </c>
      <c r="I353" s="21">
        <f t="shared" ref="I353" si="226">SUM(I346:I352)</f>
        <v>101</v>
      </c>
      <c r="J353" s="21">
        <f t="shared" ref="J353" si="227">SUM(J346:J352)</f>
        <v>738</v>
      </c>
      <c r="K353" s="27"/>
      <c r="L353" s="21">
        <f t="shared" si="201"/>
        <v>0</v>
      </c>
    </row>
    <row r="354" spans="1:12" ht="15" x14ac:dyDescent="0.25">
      <c r="A354" s="14">
        <f>A346</f>
        <v>2</v>
      </c>
      <c r="B354" s="14">
        <f>B346</f>
        <v>2</v>
      </c>
      <c r="C354" s="10" t="s">
        <v>25</v>
      </c>
      <c r="D354" s="12" t="s">
        <v>24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 t="s">
        <v>23</v>
      </c>
      <c r="E355" s="50" t="s">
        <v>79</v>
      </c>
      <c r="F355" s="51">
        <v>80</v>
      </c>
      <c r="G355" s="51">
        <v>9</v>
      </c>
      <c r="H355" s="51">
        <v>14</v>
      </c>
      <c r="I355" s="51">
        <v>25</v>
      </c>
      <c r="J355" s="51">
        <v>266</v>
      </c>
      <c r="K355" s="52">
        <v>3</v>
      </c>
      <c r="L355" s="51"/>
    </row>
    <row r="356" spans="1:12" ht="15" x14ac:dyDescent="0.25">
      <c r="A356" s="15"/>
      <c r="B356" s="16"/>
      <c r="C356" s="11"/>
      <c r="D356" s="68" t="s">
        <v>22</v>
      </c>
      <c r="E356" s="50" t="s">
        <v>57</v>
      </c>
      <c r="F356" s="51">
        <v>200</v>
      </c>
      <c r="G356" s="51">
        <v>6</v>
      </c>
      <c r="H356" s="51">
        <v>7</v>
      </c>
      <c r="I356" s="51">
        <v>27</v>
      </c>
      <c r="J356" s="51">
        <v>195</v>
      </c>
      <c r="K356" s="52">
        <v>379</v>
      </c>
      <c r="L356" s="51"/>
    </row>
    <row r="357" spans="1:12" ht="15" x14ac:dyDescent="0.25">
      <c r="A357" s="17"/>
      <c r="B357" s="18"/>
      <c r="C357" s="8"/>
      <c r="D357" s="19" t="s">
        <v>39</v>
      </c>
      <c r="E357" s="9"/>
      <c r="F357" s="21">
        <f>SUM(F354:F356)</f>
        <v>280</v>
      </c>
      <c r="G357" s="21">
        <f t="shared" ref="G357" si="228">SUM(G354:G356)</f>
        <v>15</v>
      </c>
      <c r="H357" s="21">
        <f t="shared" ref="H357" si="229">SUM(H354:H356)</f>
        <v>21</v>
      </c>
      <c r="I357" s="21">
        <f t="shared" ref="I357" si="230">SUM(I354:I356)</f>
        <v>52</v>
      </c>
      <c r="J357" s="21">
        <f t="shared" ref="J357" si="231">SUM(J354:J356)</f>
        <v>461</v>
      </c>
      <c r="K357" s="27"/>
      <c r="L357" s="21">
        <f t="shared" ref="L357" ca="1" si="232">SUM(L354:L362)</f>
        <v>0</v>
      </c>
    </row>
    <row r="358" spans="1:12" ht="15" x14ac:dyDescent="0.25">
      <c r="A358" s="14">
        <f>A346</f>
        <v>2</v>
      </c>
      <c r="B358" s="14">
        <f>B346</f>
        <v>2</v>
      </c>
      <c r="C358" s="10" t="s">
        <v>26</v>
      </c>
      <c r="D358" s="7" t="s">
        <v>27</v>
      </c>
      <c r="E358" s="50" t="s">
        <v>145</v>
      </c>
      <c r="F358" s="51">
        <v>100</v>
      </c>
      <c r="G358" s="51">
        <v>1</v>
      </c>
      <c r="H358" s="51">
        <v>10</v>
      </c>
      <c r="I358" s="51">
        <v>8</v>
      </c>
      <c r="J358" s="51">
        <v>128</v>
      </c>
      <c r="K358" s="52">
        <v>67</v>
      </c>
      <c r="L358" s="51"/>
    </row>
    <row r="359" spans="1:12" ht="15" x14ac:dyDescent="0.25">
      <c r="A359" s="15"/>
      <c r="B359" s="16"/>
      <c r="C359" s="11"/>
      <c r="D359" s="7" t="s">
        <v>28</v>
      </c>
      <c r="E359" s="50" t="s">
        <v>103</v>
      </c>
      <c r="F359" s="51">
        <v>262</v>
      </c>
      <c r="G359" s="51">
        <v>6</v>
      </c>
      <c r="H359" s="51">
        <v>9</v>
      </c>
      <c r="I359" s="51">
        <v>17</v>
      </c>
      <c r="J359" s="51">
        <v>170</v>
      </c>
      <c r="K359" s="52"/>
      <c r="L359" s="51"/>
    </row>
    <row r="360" spans="1:12" ht="15" x14ac:dyDescent="0.25">
      <c r="A360" s="15"/>
      <c r="B360" s="16"/>
      <c r="C360" s="11"/>
      <c r="D360" s="7" t="s">
        <v>29</v>
      </c>
      <c r="E360" s="50" t="s">
        <v>137</v>
      </c>
      <c r="F360" s="51">
        <v>95</v>
      </c>
      <c r="G360" s="51">
        <v>10</v>
      </c>
      <c r="H360" s="51">
        <v>14</v>
      </c>
      <c r="I360" s="51">
        <v>10</v>
      </c>
      <c r="J360" s="51">
        <v>205</v>
      </c>
      <c r="K360" s="52">
        <v>279</v>
      </c>
      <c r="L360" s="51"/>
    </row>
    <row r="361" spans="1:12" ht="15" x14ac:dyDescent="0.25">
      <c r="A361" s="15"/>
      <c r="B361" s="16"/>
      <c r="C361" s="11"/>
      <c r="D361" s="7" t="s">
        <v>30</v>
      </c>
      <c r="E361" s="50" t="s">
        <v>138</v>
      </c>
      <c r="F361" s="51">
        <v>230</v>
      </c>
      <c r="G361" s="51">
        <v>6</v>
      </c>
      <c r="H361" s="51">
        <v>7</v>
      </c>
      <c r="I361" s="51">
        <v>24</v>
      </c>
      <c r="J361" s="51">
        <v>182</v>
      </c>
      <c r="K361" s="52" t="s">
        <v>52</v>
      </c>
      <c r="L361" s="51"/>
    </row>
    <row r="362" spans="1:12" ht="15" x14ac:dyDescent="0.25">
      <c r="A362" s="15"/>
      <c r="B362" s="16"/>
      <c r="C362" s="11"/>
      <c r="D362" s="7" t="s">
        <v>31</v>
      </c>
      <c r="E362" s="50" t="s">
        <v>65</v>
      </c>
      <c r="F362" s="51">
        <v>200</v>
      </c>
      <c r="G362" s="51">
        <v>0.3</v>
      </c>
      <c r="H362" s="51">
        <v>0.08</v>
      </c>
      <c r="I362" s="51">
        <v>15.07</v>
      </c>
      <c r="J362" s="51">
        <v>62.12</v>
      </c>
      <c r="K362" s="52">
        <v>376</v>
      </c>
      <c r="L362" s="51"/>
    </row>
    <row r="363" spans="1:12" ht="15" x14ac:dyDescent="0.25">
      <c r="A363" s="15"/>
      <c r="B363" s="16"/>
      <c r="C363" s="11"/>
      <c r="D363" s="7" t="s">
        <v>32</v>
      </c>
      <c r="E363" s="59" t="s">
        <v>54</v>
      </c>
      <c r="F363" s="51">
        <v>50</v>
      </c>
      <c r="G363" s="51">
        <v>3</v>
      </c>
      <c r="H363" s="51">
        <v>0</v>
      </c>
      <c r="I363" s="51">
        <v>22</v>
      </c>
      <c r="J363" s="51">
        <v>105</v>
      </c>
      <c r="K363" s="52"/>
      <c r="L363" s="51"/>
    </row>
    <row r="364" spans="1:12" ht="15" x14ac:dyDescent="0.25">
      <c r="A364" s="15"/>
      <c r="B364" s="16"/>
      <c r="C364" s="11"/>
      <c r="D364" s="7" t="s">
        <v>33</v>
      </c>
      <c r="E364" s="59" t="s">
        <v>55</v>
      </c>
      <c r="F364" s="51">
        <v>50</v>
      </c>
      <c r="G364" s="51">
        <v>4</v>
      </c>
      <c r="H364" s="51">
        <v>1</v>
      </c>
      <c r="I364" s="51">
        <v>24</v>
      </c>
      <c r="J364" s="51">
        <v>118</v>
      </c>
      <c r="K364" s="52"/>
      <c r="L364" s="51"/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SUM(F358:F366)</f>
        <v>987</v>
      </c>
      <c r="G367" s="21">
        <f t="shared" ref="G367" si="233">SUM(G358:G366)</f>
        <v>30.3</v>
      </c>
      <c r="H367" s="21">
        <f t="shared" ref="H367" si="234">SUM(H358:H366)</f>
        <v>41.08</v>
      </c>
      <c r="I367" s="21">
        <f t="shared" ref="I367" si="235">SUM(I358:I366)</f>
        <v>120.07</v>
      </c>
      <c r="J367" s="21">
        <f t="shared" ref="J367" si="236">SUM(J358:J366)</f>
        <v>970.12</v>
      </c>
      <c r="K367" s="27"/>
      <c r="L367" s="21">
        <f t="shared" ref="L367" ca="1" si="237">SUM(L364:L372)</f>
        <v>0</v>
      </c>
    </row>
    <row r="368" spans="1:12" ht="15" x14ac:dyDescent="0.25">
      <c r="A368" s="14">
        <f>A346</f>
        <v>2</v>
      </c>
      <c r="B368" s="14">
        <f>B346</f>
        <v>2</v>
      </c>
      <c r="C368" s="10" t="s">
        <v>34</v>
      </c>
      <c r="D368" s="12" t="s">
        <v>35</v>
      </c>
      <c r="E368" s="50" t="s">
        <v>139</v>
      </c>
      <c r="F368" s="51">
        <v>75</v>
      </c>
      <c r="G368" s="51">
        <v>5</v>
      </c>
      <c r="H368" s="51">
        <v>9</v>
      </c>
      <c r="I368" s="51">
        <v>35</v>
      </c>
      <c r="J368" s="51">
        <v>245</v>
      </c>
      <c r="K368" s="52"/>
      <c r="L368" s="51"/>
    </row>
    <row r="369" spans="1:12" ht="15" x14ac:dyDescent="0.25">
      <c r="A369" s="15"/>
      <c r="B369" s="16"/>
      <c r="C369" s="11"/>
      <c r="D369" s="12" t="s">
        <v>31</v>
      </c>
      <c r="E369" s="59" t="s">
        <v>69</v>
      </c>
      <c r="F369" s="51">
        <v>200</v>
      </c>
      <c r="G369" s="51">
        <v>6</v>
      </c>
      <c r="H369" s="51">
        <v>5</v>
      </c>
      <c r="I369" s="51">
        <v>8</v>
      </c>
      <c r="J369" s="51">
        <v>108</v>
      </c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7"/>
      <c r="B372" s="18"/>
      <c r="C372" s="8"/>
      <c r="D372" s="19" t="s">
        <v>39</v>
      </c>
      <c r="E372" s="9"/>
      <c r="F372" s="21">
        <f>SUM(F368:F371)</f>
        <v>275</v>
      </c>
      <c r="G372" s="21">
        <f t="shared" ref="G372" si="238">SUM(G368:G371)</f>
        <v>11</v>
      </c>
      <c r="H372" s="21">
        <f t="shared" ref="H372" si="239">SUM(H368:H371)</f>
        <v>14</v>
      </c>
      <c r="I372" s="21">
        <f t="shared" ref="I372" si="240">SUM(I368:I371)</f>
        <v>43</v>
      </c>
      <c r="J372" s="21">
        <f t="shared" ref="J372" si="241">SUM(J368:J371)</f>
        <v>353</v>
      </c>
      <c r="K372" s="27"/>
      <c r="L372" s="21">
        <f t="shared" ref="L372" ca="1" si="242">SUM(L365:L371)</f>
        <v>0</v>
      </c>
    </row>
    <row r="373" spans="1:12" ht="15" x14ac:dyDescent="0.25">
      <c r="A373" s="14">
        <f>A346</f>
        <v>2</v>
      </c>
      <c r="B373" s="14">
        <f>B346</f>
        <v>2</v>
      </c>
      <c r="C373" s="10" t="s">
        <v>36</v>
      </c>
      <c r="D373" s="7" t="s">
        <v>21</v>
      </c>
      <c r="E373" s="50" t="s">
        <v>83</v>
      </c>
      <c r="F373" s="51">
        <v>250</v>
      </c>
      <c r="G373" s="51">
        <v>24</v>
      </c>
      <c r="H373" s="51">
        <v>28</v>
      </c>
      <c r="I373" s="51">
        <v>47</v>
      </c>
      <c r="J373" s="51">
        <v>541</v>
      </c>
      <c r="K373" s="52">
        <v>430</v>
      </c>
      <c r="L373" s="51"/>
    </row>
    <row r="374" spans="1:12" ht="15" x14ac:dyDescent="0.25">
      <c r="A374" s="15"/>
      <c r="B374" s="16"/>
      <c r="C374" s="11"/>
      <c r="D374" s="7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7" t="s">
        <v>31</v>
      </c>
      <c r="E375" s="50" t="s">
        <v>120</v>
      </c>
      <c r="F375" s="51">
        <v>200</v>
      </c>
      <c r="G375" s="51">
        <v>0.16</v>
      </c>
      <c r="H375" s="51">
        <v>0.16</v>
      </c>
      <c r="I375" s="51">
        <v>27.87</v>
      </c>
      <c r="J375" s="51">
        <v>114.56</v>
      </c>
      <c r="K375" s="52">
        <v>344</v>
      </c>
      <c r="L375" s="51"/>
    </row>
    <row r="376" spans="1:12" ht="15" x14ac:dyDescent="0.25">
      <c r="A376" s="15"/>
      <c r="B376" s="16"/>
      <c r="C376" s="11"/>
      <c r="D376" s="7" t="s">
        <v>33</v>
      </c>
      <c r="E376" s="50" t="s">
        <v>55</v>
      </c>
      <c r="F376" s="51">
        <v>70</v>
      </c>
      <c r="G376" s="51">
        <v>4</v>
      </c>
      <c r="H376" s="51">
        <v>1</v>
      </c>
      <c r="I376" s="51">
        <v>31</v>
      </c>
      <c r="J376" s="51">
        <v>147</v>
      </c>
      <c r="K376" s="52"/>
      <c r="L376" s="51"/>
    </row>
    <row r="377" spans="1:12" ht="15" x14ac:dyDescent="0.25">
      <c r="A377" s="15"/>
      <c r="B377" s="16"/>
      <c r="C377" s="11"/>
      <c r="D377" s="6" t="s">
        <v>32</v>
      </c>
      <c r="E377" s="59" t="s">
        <v>54</v>
      </c>
      <c r="F377" s="51">
        <v>50</v>
      </c>
      <c r="G377" s="51">
        <v>3</v>
      </c>
      <c r="H377" s="51">
        <v>0</v>
      </c>
      <c r="I377" s="51">
        <v>22</v>
      </c>
      <c r="J377" s="51">
        <v>105</v>
      </c>
      <c r="K377" s="52"/>
      <c r="L377" s="51"/>
    </row>
    <row r="378" spans="1:12" ht="15" x14ac:dyDescent="0.25">
      <c r="A378" s="15"/>
      <c r="B378" s="16"/>
      <c r="C378" s="11"/>
      <c r="D378" s="6" t="s">
        <v>27</v>
      </c>
      <c r="E378" s="50" t="s">
        <v>164</v>
      </c>
      <c r="F378" s="51">
        <v>100</v>
      </c>
      <c r="G378" s="51">
        <v>2</v>
      </c>
      <c r="H378" s="51">
        <v>5</v>
      </c>
      <c r="I378" s="51">
        <v>8</v>
      </c>
      <c r="J378" s="51">
        <v>87</v>
      </c>
      <c r="K378" s="52">
        <v>47</v>
      </c>
      <c r="L378" s="51"/>
    </row>
    <row r="379" spans="1:12" ht="15" x14ac:dyDescent="0.25">
      <c r="A379" s="17"/>
      <c r="B379" s="18"/>
      <c r="C379" s="8"/>
      <c r="D379" s="19" t="s">
        <v>39</v>
      </c>
      <c r="E379" s="9"/>
      <c r="F379" s="21">
        <f>SUM(F373:F378)</f>
        <v>670</v>
      </c>
      <c r="G379" s="21">
        <f>SUM(G373:G378)</f>
        <v>33.159999999999997</v>
      </c>
      <c r="H379" s="21">
        <f>SUM(H373:H378)</f>
        <v>34.159999999999997</v>
      </c>
      <c r="I379" s="21">
        <f t="shared" ref="I379" si="243">SUM(I373:I378)</f>
        <v>135.87</v>
      </c>
      <c r="J379" s="21">
        <f>SUM(J373:J378)</f>
        <v>994.56</v>
      </c>
      <c r="K379" s="27"/>
      <c r="L379" s="21">
        <f t="shared" ref="L379" ca="1" si="244">SUM(L373:L381)</f>
        <v>0</v>
      </c>
    </row>
    <row r="380" spans="1:12" ht="15" x14ac:dyDescent="0.25">
      <c r="A380" s="14">
        <f>A346</f>
        <v>2</v>
      </c>
      <c r="B380" s="14">
        <f>B346</f>
        <v>2</v>
      </c>
      <c r="C380" s="10" t="s">
        <v>37</v>
      </c>
      <c r="D380" s="12" t="s">
        <v>38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12" t="s">
        <v>35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31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24</v>
      </c>
      <c r="E383" s="50" t="s">
        <v>60</v>
      </c>
      <c r="F383" s="51">
        <v>130</v>
      </c>
      <c r="G383" s="51">
        <v>14</v>
      </c>
      <c r="H383" s="51">
        <v>7</v>
      </c>
      <c r="I383" s="51">
        <v>25</v>
      </c>
      <c r="J383" s="51">
        <v>217</v>
      </c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7"/>
      <c r="B386" s="18"/>
      <c r="C386" s="8"/>
      <c r="D386" s="20" t="s">
        <v>39</v>
      </c>
      <c r="E386" s="9"/>
      <c r="F386" s="21">
        <f>SUM(F380:F385)</f>
        <v>130</v>
      </c>
      <c r="G386" s="21">
        <f t="shared" ref="G386" si="245">SUM(G380:G385)</f>
        <v>14</v>
      </c>
      <c r="H386" s="21">
        <f t="shared" ref="H386" si="246">SUM(H380:H385)</f>
        <v>7</v>
      </c>
      <c r="I386" s="21">
        <f t="shared" ref="I386" si="247">SUM(I380:I385)</f>
        <v>25</v>
      </c>
      <c r="J386" s="21">
        <f t="shared" ref="J386" si="248">SUM(J380:J385)</f>
        <v>217</v>
      </c>
      <c r="K386" s="27"/>
      <c r="L386" s="21">
        <f t="shared" ref="L386" ca="1" si="249">SUM(L380:L388)</f>
        <v>0</v>
      </c>
    </row>
    <row r="387" spans="1:12" ht="15.75" customHeight="1" x14ac:dyDescent="0.2">
      <c r="A387" s="36">
        <f>A346</f>
        <v>2</v>
      </c>
      <c r="B387" s="36">
        <f>B346</f>
        <v>2</v>
      </c>
      <c r="C387" s="74" t="s">
        <v>4</v>
      </c>
      <c r="D387" s="75"/>
      <c r="E387" s="33"/>
      <c r="F387" s="34">
        <f>F353+F357+F367+F372+F379+F386</f>
        <v>2952</v>
      </c>
      <c r="G387" s="34">
        <f t="shared" ref="G387" si="250">G353+G357+G367+G372+G379+G386</f>
        <v>120.46</v>
      </c>
      <c r="H387" s="34">
        <f t="shared" ref="H387" si="251">H353+H357+H367+H372+H379+H386</f>
        <v>146.24</v>
      </c>
      <c r="I387" s="34">
        <f t="shared" ref="I387" si="252">I353+I357+I367+I372+I379+I386</f>
        <v>476.94</v>
      </c>
      <c r="J387" s="34">
        <f t="shared" ref="J387" si="253">J353+J357+J367+J372+J379+J386</f>
        <v>3733.68</v>
      </c>
      <c r="K387" s="35"/>
      <c r="L387" s="34">
        <f t="shared" ref="L387" ca="1" si="254">L353+L357+L367+L372+L379+L386</f>
        <v>0</v>
      </c>
    </row>
    <row r="388" spans="1:12" ht="15" x14ac:dyDescent="0.25">
      <c r="A388" s="22">
        <v>2</v>
      </c>
      <c r="B388" s="23">
        <v>3</v>
      </c>
      <c r="C388" s="24" t="s">
        <v>20</v>
      </c>
      <c r="D388" s="5" t="s">
        <v>21</v>
      </c>
      <c r="E388" s="47" t="s">
        <v>140</v>
      </c>
      <c r="F388" s="48">
        <v>240</v>
      </c>
      <c r="G388" s="48">
        <v>15</v>
      </c>
      <c r="H388" s="48">
        <v>19</v>
      </c>
      <c r="I388" s="48">
        <v>25</v>
      </c>
      <c r="J388" s="48">
        <v>334</v>
      </c>
      <c r="K388" s="49">
        <v>210</v>
      </c>
      <c r="L388" s="48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7" t="s">
        <v>22</v>
      </c>
      <c r="E390" s="50" t="s">
        <v>57</v>
      </c>
      <c r="F390" s="51">
        <v>200</v>
      </c>
      <c r="G390" s="51">
        <v>6</v>
      </c>
      <c r="H390" s="51">
        <v>7</v>
      </c>
      <c r="I390" s="51">
        <v>27</v>
      </c>
      <c r="J390" s="51">
        <v>195</v>
      </c>
      <c r="K390" s="52">
        <v>379</v>
      </c>
      <c r="L390" s="51"/>
    </row>
    <row r="391" spans="1:12" ht="15" x14ac:dyDescent="0.25">
      <c r="A391" s="25"/>
      <c r="B391" s="16"/>
      <c r="C391" s="11"/>
      <c r="D391" s="7" t="s">
        <v>23</v>
      </c>
      <c r="E391" s="50" t="s">
        <v>56</v>
      </c>
      <c r="F391" s="51">
        <v>60</v>
      </c>
      <c r="G391" s="51">
        <v>4</v>
      </c>
      <c r="H391" s="51">
        <v>9</v>
      </c>
      <c r="I391" s="51">
        <v>24</v>
      </c>
      <c r="J391" s="51">
        <v>192</v>
      </c>
      <c r="K391" s="52">
        <v>1</v>
      </c>
      <c r="L391" s="51"/>
    </row>
    <row r="392" spans="1:12" ht="15" x14ac:dyDescent="0.25">
      <c r="A392" s="25"/>
      <c r="B392" s="16"/>
      <c r="C392" s="11"/>
      <c r="D392" s="7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SUM(F388:F394)</f>
        <v>500</v>
      </c>
      <c r="G395" s="21">
        <f t="shared" ref="G395" si="255">SUM(G388:G394)</f>
        <v>25</v>
      </c>
      <c r="H395" s="21">
        <f t="shared" ref="H395" si="256">SUM(H388:H394)</f>
        <v>35</v>
      </c>
      <c r="I395" s="21">
        <f t="shared" ref="I395" si="257">SUM(I388:I394)</f>
        <v>76</v>
      </c>
      <c r="J395" s="21">
        <f t="shared" ref="J395" si="258">SUM(J388:J394)</f>
        <v>721</v>
      </c>
      <c r="K395" s="27"/>
      <c r="L395" s="21">
        <f t="shared" ref="L395:L439" si="259">SUM(L388:L394)</f>
        <v>0</v>
      </c>
    </row>
    <row r="396" spans="1:12" ht="15" x14ac:dyDescent="0.25">
      <c r="A396" s="28">
        <f>A388</f>
        <v>2</v>
      </c>
      <c r="B396" s="14">
        <f>B388</f>
        <v>3</v>
      </c>
      <c r="C396" s="10" t="s">
        <v>25</v>
      </c>
      <c r="D396" s="12" t="s">
        <v>24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6" t="s">
        <v>23</v>
      </c>
      <c r="E397" s="50" t="s">
        <v>56</v>
      </c>
      <c r="F397" s="51">
        <v>60</v>
      </c>
      <c r="G397" s="51">
        <v>4</v>
      </c>
      <c r="H397" s="51">
        <v>9</v>
      </c>
      <c r="I397" s="51">
        <v>24</v>
      </c>
      <c r="J397" s="51">
        <v>192</v>
      </c>
      <c r="K397" s="52">
        <v>1</v>
      </c>
      <c r="L397" s="51"/>
    </row>
    <row r="398" spans="1:12" ht="15" x14ac:dyDescent="0.25">
      <c r="A398" s="25"/>
      <c r="B398" s="16"/>
      <c r="C398" s="11"/>
      <c r="D398" s="7" t="s">
        <v>22</v>
      </c>
      <c r="E398" s="50" t="s">
        <v>49</v>
      </c>
      <c r="F398" s="51">
        <v>200</v>
      </c>
      <c r="G398" s="51">
        <v>5</v>
      </c>
      <c r="H398" s="51">
        <v>5</v>
      </c>
      <c r="I398" s="51">
        <v>22</v>
      </c>
      <c r="J398" s="51">
        <v>152</v>
      </c>
      <c r="K398" s="52" t="s">
        <v>48</v>
      </c>
      <c r="L398" s="51"/>
    </row>
    <row r="399" spans="1:12" ht="15" x14ac:dyDescent="0.25">
      <c r="A399" s="26"/>
      <c r="B399" s="18"/>
      <c r="C399" s="8"/>
      <c r="D399" s="19" t="s">
        <v>39</v>
      </c>
      <c r="E399" s="9"/>
      <c r="F399" s="21">
        <f>SUM(F396:F398)</f>
        <v>260</v>
      </c>
      <c r="G399" s="21">
        <f t="shared" ref="G399" si="260">SUM(G396:G398)</f>
        <v>9</v>
      </c>
      <c r="H399" s="21">
        <f t="shared" ref="H399" si="261">SUM(H396:H398)</f>
        <v>14</v>
      </c>
      <c r="I399" s="21">
        <f t="shared" ref="I399" si="262">SUM(I396:I398)</f>
        <v>46</v>
      </c>
      <c r="J399" s="21">
        <f t="shared" ref="J399" si="263">SUM(J396:J398)</f>
        <v>344</v>
      </c>
      <c r="K399" s="27"/>
      <c r="L399" s="21">
        <f t="shared" ref="L399" ca="1" si="264">SUM(L396:L404)</f>
        <v>0</v>
      </c>
    </row>
    <row r="400" spans="1:12" ht="15" x14ac:dyDescent="0.25">
      <c r="A400" s="28">
        <f>A388</f>
        <v>2</v>
      </c>
      <c r="B400" s="14">
        <f>B388</f>
        <v>3</v>
      </c>
      <c r="C400" s="10" t="s">
        <v>26</v>
      </c>
      <c r="D400" s="7" t="s">
        <v>27</v>
      </c>
      <c r="E400" s="50" t="s">
        <v>167</v>
      </c>
      <c r="F400" s="51">
        <v>100</v>
      </c>
      <c r="G400" s="51">
        <v>2</v>
      </c>
      <c r="H400" s="51">
        <v>5</v>
      </c>
      <c r="I400" s="51">
        <v>9</v>
      </c>
      <c r="J400" s="51">
        <v>88</v>
      </c>
      <c r="K400" s="52">
        <v>30</v>
      </c>
      <c r="L400" s="51"/>
    </row>
    <row r="401" spans="1:12" ht="15" x14ac:dyDescent="0.25">
      <c r="A401" s="25"/>
      <c r="B401" s="16"/>
      <c r="C401" s="11"/>
      <c r="D401" s="7" t="s">
        <v>28</v>
      </c>
      <c r="E401" s="50" t="s">
        <v>80</v>
      </c>
      <c r="F401" s="51">
        <v>262</v>
      </c>
      <c r="G401" s="51">
        <v>6</v>
      </c>
      <c r="H401" s="51">
        <v>8</v>
      </c>
      <c r="I401" s="51">
        <v>11</v>
      </c>
      <c r="J401" s="51">
        <v>136</v>
      </c>
      <c r="K401" s="52"/>
      <c r="L401" s="51"/>
    </row>
    <row r="402" spans="1:12" ht="15" x14ac:dyDescent="0.25">
      <c r="A402" s="25"/>
      <c r="B402" s="16"/>
      <c r="C402" s="11"/>
      <c r="D402" s="7" t="s">
        <v>29</v>
      </c>
      <c r="E402" s="50" t="s">
        <v>104</v>
      </c>
      <c r="F402" s="51">
        <v>265</v>
      </c>
      <c r="G402" s="51">
        <v>30</v>
      </c>
      <c r="H402" s="51">
        <v>13</v>
      </c>
      <c r="I402" s="51">
        <v>31</v>
      </c>
      <c r="J402" s="51">
        <v>363</v>
      </c>
      <c r="K402" s="52">
        <v>284</v>
      </c>
      <c r="L402" s="51"/>
    </row>
    <row r="403" spans="1:12" ht="15" x14ac:dyDescent="0.25">
      <c r="A403" s="25"/>
      <c r="B403" s="16"/>
      <c r="C403" s="11"/>
      <c r="D403" s="7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7" t="s">
        <v>31</v>
      </c>
      <c r="E404" s="50" t="s">
        <v>59</v>
      </c>
      <c r="F404" s="51">
        <v>200</v>
      </c>
      <c r="G404" s="51">
        <v>0.32</v>
      </c>
      <c r="H404" s="51">
        <v>0.14000000000000001</v>
      </c>
      <c r="I404" s="51">
        <v>24.44</v>
      </c>
      <c r="J404" s="51">
        <v>102</v>
      </c>
      <c r="K404" s="52">
        <v>388</v>
      </c>
      <c r="L404" s="51"/>
    </row>
    <row r="405" spans="1:12" ht="15" x14ac:dyDescent="0.25">
      <c r="A405" s="25"/>
      <c r="B405" s="16"/>
      <c r="C405" s="11"/>
      <c r="D405" s="7" t="s">
        <v>32</v>
      </c>
      <c r="E405" s="59" t="s">
        <v>54</v>
      </c>
      <c r="F405" s="51">
        <v>50</v>
      </c>
      <c r="G405" s="51">
        <v>3</v>
      </c>
      <c r="H405" s="51">
        <v>0</v>
      </c>
      <c r="I405" s="51">
        <v>22</v>
      </c>
      <c r="J405" s="51">
        <v>105</v>
      </c>
      <c r="K405" s="52"/>
      <c r="L405" s="51"/>
    </row>
    <row r="406" spans="1:12" ht="15" x14ac:dyDescent="0.25">
      <c r="A406" s="25"/>
      <c r="B406" s="16"/>
      <c r="C406" s="11"/>
      <c r="D406" s="7" t="s">
        <v>33</v>
      </c>
      <c r="E406" s="59" t="s">
        <v>55</v>
      </c>
      <c r="F406" s="51">
        <v>50</v>
      </c>
      <c r="G406" s="51">
        <v>4</v>
      </c>
      <c r="H406" s="51">
        <v>1</v>
      </c>
      <c r="I406" s="51">
        <v>24</v>
      </c>
      <c r="J406" s="51">
        <v>118</v>
      </c>
      <c r="K406" s="52"/>
      <c r="L406" s="51"/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>
        <f>SUM(F400:F408)</f>
        <v>927</v>
      </c>
      <c r="G409" s="21">
        <f t="shared" ref="G409" si="265">SUM(G400:G408)</f>
        <v>45.32</v>
      </c>
      <c r="H409" s="21">
        <f t="shared" ref="H409" si="266">SUM(H400:H408)</f>
        <v>27.14</v>
      </c>
      <c r="I409" s="21">
        <f t="shared" ref="I409" si="267">SUM(I400:I408)</f>
        <v>121.44</v>
      </c>
      <c r="J409" s="21">
        <f t="shared" ref="J409" si="268">SUM(J400:J408)</f>
        <v>912</v>
      </c>
      <c r="K409" s="27"/>
      <c r="L409" s="21">
        <f t="shared" ref="L409" ca="1" si="269">SUM(L406:L414)</f>
        <v>0</v>
      </c>
    </row>
    <row r="410" spans="1:12" ht="15" x14ac:dyDescent="0.25">
      <c r="A410" s="28">
        <f>A388</f>
        <v>2</v>
      </c>
      <c r="B410" s="14">
        <f>B388</f>
        <v>3</v>
      </c>
      <c r="C410" s="10" t="s">
        <v>34</v>
      </c>
      <c r="D410" s="12" t="s">
        <v>35</v>
      </c>
      <c r="E410" s="59" t="s">
        <v>153</v>
      </c>
      <c r="F410" s="51">
        <v>40</v>
      </c>
      <c r="G410" s="51">
        <v>2</v>
      </c>
      <c r="H410" s="51">
        <v>2</v>
      </c>
      <c r="I410" s="51">
        <v>27</v>
      </c>
      <c r="J410" s="51">
        <v>132</v>
      </c>
      <c r="K410" s="52"/>
      <c r="L410" s="51"/>
    </row>
    <row r="411" spans="1:12" ht="15" x14ac:dyDescent="0.25">
      <c r="A411" s="25"/>
      <c r="B411" s="16"/>
      <c r="C411" s="11"/>
      <c r="D411" s="12" t="s">
        <v>31</v>
      </c>
      <c r="E411" s="59" t="s">
        <v>58</v>
      </c>
      <c r="F411" s="51">
        <v>200</v>
      </c>
      <c r="G411" s="51">
        <v>1</v>
      </c>
      <c r="H411" s="51">
        <v>0.2</v>
      </c>
      <c r="I411" s="51">
        <v>20.2</v>
      </c>
      <c r="J411" s="51">
        <v>92</v>
      </c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39</v>
      </c>
      <c r="E414" s="9"/>
      <c r="F414" s="21">
        <f>SUM(F410:F413)</f>
        <v>240</v>
      </c>
      <c r="G414" s="21">
        <f t="shared" ref="G414" si="270">SUM(G410:G413)</f>
        <v>3</v>
      </c>
      <c r="H414" s="21">
        <f t="shared" ref="H414" si="271">SUM(H410:H413)</f>
        <v>2.2000000000000002</v>
      </c>
      <c r="I414" s="21">
        <f t="shared" ref="I414" si="272">SUM(I410:I413)</f>
        <v>47.2</v>
      </c>
      <c r="J414" s="21">
        <f t="shared" ref="J414" si="273">SUM(J410:J413)</f>
        <v>224</v>
      </c>
      <c r="K414" s="27"/>
      <c r="L414" s="21">
        <f t="shared" ref="L414" ca="1" si="274">SUM(L407:L413)</f>
        <v>0</v>
      </c>
    </row>
    <row r="415" spans="1:12" ht="15" x14ac:dyDescent="0.25">
      <c r="A415" s="28">
        <f>A388</f>
        <v>2</v>
      </c>
      <c r="B415" s="14">
        <f>B388</f>
        <v>3</v>
      </c>
      <c r="C415" s="10" t="s">
        <v>36</v>
      </c>
      <c r="D415" s="7" t="s">
        <v>21</v>
      </c>
      <c r="E415" s="50" t="s">
        <v>77</v>
      </c>
      <c r="F415" s="51">
        <v>300</v>
      </c>
      <c r="G415" s="51">
        <v>20</v>
      </c>
      <c r="H415" s="51">
        <v>15</v>
      </c>
      <c r="I415" s="51">
        <v>32</v>
      </c>
      <c r="J415" s="51">
        <v>344</v>
      </c>
      <c r="K415" s="52">
        <v>402</v>
      </c>
      <c r="L415" s="51"/>
    </row>
    <row r="416" spans="1:12" ht="15" x14ac:dyDescent="0.25">
      <c r="A416" s="25"/>
      <c r="B416" s="16"/>
      <c r="C416" s="11"/>
      <c r="D416" s="7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7" t="s">
        <v>31</v>
      </c>
      <c r="E417" s="50" t="s">
        <v>65</v>
      </c>
      <c r="F417" s="51">
        <v>200</v>
      </c>
      <c r="G417" s="51">
        <v>0.37</v>
      </c>
      <c r="H417" s="51">
        <v>0.08</v>
      </c>
      <c r="I417" s="51">
        <v>15</v>
      </c>
      <c r="J417" s="51">
        <v>65</v>
      </c>
      <c r="K417" s="52">
        <v>377</v>
      </c>
      <c r="L417" s="51"/>
    </row>
    <row r="418" spans="1:12" ht="15" x14ac:dyDescent="0.25">
      <c r="A418" s="25"/>
      <c r="B418" s="16"/>
      <c r="C418" s="11"/>
      <c r="D418" s="7" t="s">
        <v>33</v>
      </c>
      <c r="E418" s="50" t="s">
        <v>55</v>
      </c>
      <c r="F418" s="51">
        <v>70</v>
      </c>
      <c r="G418" s="51">
        <v>4</v>
      </c>
      <c r="H418" s="51">
        <v>1</v>
      </c>
      <c r="I418" s="51">
        <v>31</v>
      </c>
      <c r="J418" s="51">
        <v>147</v>
      </c>
      <c r="K418" s="52"/>
      <c r="L418" s="51"/>
    </row>
    <row r="419" spans="1:12" ht="15" x14ac:dyDescent="0.25">
      <c r="A419" s="25"/>
      <c r="B419" s="16"/>
      <c r="C419" s="11"/>
      <c r="D419" s="6" t="s">
        <v>32</v>
      </c>
      <c r="E419" s="59" t="s">
        <v>54</v>
      </c>
      <c r="F419" s="51">
        <v>50</v>
      </c>
      <c r="G419" s="51">
        <v>3</v>
      </c>
      <c r="H419" s="51">
        <v>0</v>
      </c>
      <c r="I419" s="51">
        <v>22</v>
      </c>
      <c r="J419" s="51">
        <v>105</v>
      </c>
      <c r="K419" s="52"/>
      <c r="L419" s="51"/>
    </row>
    <row r="420" spans="1:12" ht="15" x14ac:dyDescent="0.25">
      <c r="A420" s="25"/>
      <c r="B420" s="16"/>
      <c r="C420" s="11"/>
      <c r="D420" s="6" t="s">
        <v>27</v>
      </c>
      <c r="E420" s="50" t="s">
        <v>168</v>
      </c>
      <c r="F420" s="51">
        <v>100</v>
      </c>
      <c r="G420" s="51">
        <v>2</v>
      </c>
      <c r="H420" s="51">
        <v>10</v>
      </c>
      <c r="I420" s="51">
        <v>7</v>
      </c>
      <c r="J420" s="51">
        <v>127</v>
      </c>
      <c r="K420" s="52">
        <v>47</v>
      </c>
      <c r="L420" s="51"/>
    </row>
    <row r="421" spans="1:12" ht="15" x14ac:dyDescent="0.25">
      <c r="A421" s="25"/>
      <c r="B421" s="16"/>
      <c r="C421" s="11"/>
      <c r="D421" s="6" t="s">
        <v>24</v>
      </c>
      <c r="E421" s="50" t="s">
        <v>106</v>
      </c>
      <c r="F421" s="51">
        <v>300</v>
      </c>
      <c r="G421" s="51">
        <v>2</v>
      </c>
      <c r="H421" s="51">
        <v>0.4</v>
      </c>
      <c r="I421" s="51">
        <v>16.3</v>
      </c>
      <c r="J421" s="51">
        <v>86</v>
      </c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19" t="s">
        <v>39</v>
      </c>
      <c r="E423" s="9"/>
      <c r="F423" s="21">
        <f>SUM(F415:F422)</f>
        <v>1020</v>
      </c>
      <c r="G423" s="21">
        <f>SUM(G415:G422)</f>
        <v>31.37</v>
      </c>
      <c r="H423" s="21">
        <f>SUM(H415:H422)</f>
        <v>26.479999999999997</v>
      </c>
      <c r="I423" s="21">
        <f t="shared" ref="I423" si="275">SUM(I415:I422)</f>
        <v>123.3</v>
      </c>
      <c r="J423" s="21">
        <f>SUM(J415:J422)</f>
        <v>874</v>
      </c>
      <c r="K423" s="27"/>
      <c r="L423" s="21">
        <f t="shared" ref="L423" ca="1" si="276">SUM(L415:L425)</f>
        <v>0</v>
      </c>
    </row>
    <row r="424" spans="1:12" ht="15" x14ac:dyDescent="0.25">
      <c r="A424" s="28">
        <f>A388</f>
        <v>2</v>
      </c>
      <c r="B424" s="14">
        <f>B388</f>
        <v>3</v>
      </c>
      <c r="C424" s="10" t="s">
        <v>37</v>
      </c>
      <c r="D424" s="12" t="s">
        <v>38</v>
      </c>
      <c r="E424" s="50" t="s">
        <v>89</v>
      </c>
      <c r="F424" s="51">
        <v>100</v>
      </c>
      <c r="G424" s="51">
        <v>5</v>
      </c>
      <c r="H424" s="51">
        <v>3.2</v>
      </c>
      <c r="I424" s="51">
        <v>8.5</v>
      </c>
      <c r="J424" s="51">
        <v>87</v>
      </c>
      <c r="K424" s="52"/>
      <c r="L424" s="51"/>
    </row>
    <row r="425" spans="1:12" ht="15" x14ac:dyDescent="0.25">
      <c r="A425" s="25"/>
      <c r="B425" s="16"/>
      <c r="C425" s="11"/>
      <c r="D425" s="12" t="s">
        <v>35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12" t="s">
        <v>31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12" t="s">
        <v>24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6"/>
      <c r="B430" s="18"/>
      <c r="C430" s="8"/>
      <c r="D430" s="20" t="s">
        <v>39</v>
      </c>
      <c r="E430" s="9"/>
      <c r="F430" s="21">
        <f>SUM(F424:F429)</f>
        <v>100</v>
      </c>
      <c r="G430" s="21">
        <f t="shared" ref="G430" si="277">SUM(G424:G429)</f>
        <v>5</v>
      </c>
      <c r="H430" s="21">
        <f t="shared" ref="H430" si="278">SUM(H424:H429)</f>
        <v>3.2</v>
      </c>
      <c r="I430" s="21">
        <f t="shared" ref="I430" si="279">SUM(I424:I429)</f>
        <v>8.5</v>
      </c>
      <c r="J430" s="21">
        <f t="shared" ref="J430" si="280">SUM(J424:J429)</f>
        <v>87</v>
      </c>
      <c r="K430" s="27"/>
      <c r="L430" s="21">
        <f t="shared" ref="L430" ca="1" si="281">SUM(L424:L432)</f>
        <v>0</v>
      </c>
    </row>
    <row r="431" spans="1:12" ht="15.75" customHeight="1" x14ac:dyDescent="0.2">
      <c r="A431" s="31">
        <f>A388</f>
        <v>2</v>
      </c>
      <c r="B431" s="32">
        <f>B388</f>
        <v>3</v>
      </c>
      <c r="C431" s="74" t="s">
        <v>4</v>
      </c>
      <c r="D431" s="75"/>
      <c r="E431" s="33"/>
      <c r="F431" s="34">
        <f>F395+F399+F409+F414+F423+F430</f>
        <v>3047</v>
      </c>
      <c r="G431" s="34">
        <f t="shared" ref="G431" si="282">G395+G399+G409+G414+G423+G430</f>
        <v>118.69</v>
      </c>
      <c r="H431" s="34">
        <f t="shared" ref="H431" si="283">H395+H399+H409+H414+H423+H430</f>
        <v>108.02</v>
      </c>
      <c r="I431" s="34">
        <f t="shared" ref="I431" si="284">I395+I399+I409+I414+I423+I430</f>
        <v>422.44</v>
      </c>
      <c r="J431" s="34">
        <f t="shared" ref="J431" si="285">J395+J399+J409+J414+J423+J430</f>
        <v>3162</v>
      </c>
      <c r="K431" s="35"/>
      <c r="L431" s="34">
        <f t="shared" ref="L431" ca="1" si="286">L395+L399+L409+L414+L423+L430</f>
        <v>0</v>
      </c>
    </row>
    <row r="432" spans="1:12" ht="15" x14ac:dyDescent="0.25">
      <c r="A432" s="22">
        <v>2</v>
      </c>
      <c r="B432" s="23">
        <v>4</v>
      </c>
      <c r="C432" s="24" t="s">
        <v>20</v>
      </c>
      <c r="D432" s="5" t="s">
        <v>21</v>
      </c>
      <c r="E432" s="47" t="s">
        <v>112</v>
      </c>
      <c r="F432" s="48">
        <v>200</v>
      </c>
      <c r="G432" s="48">
        <v>6</v>
      </c>
      <c r="H432" s="48">
        <v>6</v>
      </c>
      <c r="I432" s="48">
        <v>18</v>
      </c>
      <c r="J432" s="48">
        <v>162</v>
      </c>
      <c r="K432" s="49">
        <v>121</v>
      </c>
      <c r="L432" s="48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7" t="s">
        <v>22</v>
      </c>
      <c r="E434" s="50" t="s">
        <v>62</v>
      </c>
      <c r="F434" s="51">
        <v>200</v>
      </c>
      <c r="G434" s="51">
        <v>0.3</v>
      </c>
      <c r="H434" s="51">
        <v>0.08</v>
      </c>
      <c r="I434" s="51">
        <v>15.07</v>
      </c>
      <c r="J434" s="51">
        <v>62.12</v>
      </c>
      <c r="K434" s="52">
        <v>376</v>
      </c>
      <c r="L434" s="51"/>
    </row>
    <row r="435" spans="1:12" ht="15" x14ac:dyDescent="0.25">
      <c r="A435" s="25"/>
      <c r="B435" s="16"/>
      <c r="C435" s="11"/>
      <c r="D435" s="7" t="s">
        <v>23</v>
      </c>
      <c r="E435" s="50" t="s">
        <v>113</v>
      </c>
      <c r="F435" s="51">
        <v>100</v>
      </c>
      <c r="G435" s="51">
        <v>11</v>
      </c>
      <c r="H435" s="51">
        <v>15</v>
      </c>
      <c r="I435" s="51">
        <v>24</v>
      </c>
      <c r="J435" s="51">
        <v>281</v>
      </c>
      <c r="K435" s="52">
        <v>8</v>
      </c>
      <c r="L435" s="51"/>
    </row>
    <row r="436" spans="1:12" ht="15" x14ac:dyDescent="0.25">
      <c r="A436" s="25"/>
      <c r="B436" s="16"/>
      <c r="C436" s="11"/>
      <c r="D436" s="7" t="s">
        <v>24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6"/>
      <c r="B439" s="18"/>
      <c r="C439" s="8"/>
      <c r="D439" s="19" t="s">
        <v>39</v>
      </c>
      <c r="E439" s="9"/>
      <c r="F439" s="21">
        <f>SUM(F432:F438)</f>
        <v>500</v>
      </c>
      <c r="G439" s="21">
        <f t="shared" ref="G439" si="287">SUM(G432:G438)</f>
        <v>17.3</v>
      </c>
      <c r="H439" s="21">
        <f t="shared" ref="H439" si="288">SUM(H432:H438)</f>
        <v>21.08</v>
      </c>
      <c r="I439" s="21">
        <f t="shared" ref="I439" si="289">SUM(I432:I438)</f>
        <v>57.07</v>
      </c>
      <c r="J439" s="21">
        <f t="shared" ref="J439" si="290">SUM(J432:J438)</f>
        <v>505.12</v>
      </c>
      <c r="K439" s="27"/>
      <c r="L439" s="21">
        <f t="shared" si="259"/>
        <v>0</v>
      </c>
    </row>
    <row r="440" spans="1:12" ht="15" x14ac:dyDescent="0.25">
      <c r="A440" s="28">
        <f>A432</f>
        <v>2</v>
      </c>
      <c r="B440" s="14">
        <f>B432</f>
        <v>4</v>
      </c>
      <c r="C440" s="10" t="s">
        <v>25</v>
      </c>
      <c r="D440" s="12" t="s">
        <v>24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 t="s">
        <v>23</v>
      </c>
      <c r="E441" s="50" t="s">
        <v>56</v>
      </c>
      <c r="F441" s="51">
        <v>60</v>
      </c>
      <c r="G441" s="51">
        <v>4</v>
      </c>
      <c r="H441" s="51">
        <v>9</v>
      </c>
      <c r="I441" s="51">
        <v>24</v>
      </c>
      <c r="J441" s="51">
        <v>192</v>
      </c>
      <c r="K441" s="52">
        <v>1</v>
      </c>
      <c r="L441" s="51"/>
    </row>
    <row r="442" spans="1:12" ht="15" x14ac:dyDescent="0.25">
      <c r="A442" s="25"/>
      <c r="B442" s="16"/>
      <c r="C442" s="11"/>
      <c r="D442" s="7" t="s">
        <v>22</v>
      </c>
      <c r="E442" s="50" t="s">
        <v>57</v>
      </c>
      <c r="F442" s="51">
        <v>200</v>
      </c>
      <c r="G442" s="51">
        <v>6</v>
      </c>
      <c r="H442" s="51">
        <v>7</v>
      </c>
      <c r="I442" s="51">
        <v>27</v>
      </c>
      <c r="J442" s="51">
        <v>195</v>
      </c>
      <c r="K442" s="52">
        <v>379</v>
      </c>
      <c r="L442" s="51"/>
    </row>
    <row r="443" spans="1:12" ht="15" x14ac:dyDescent="0.25">
      <c r="A443" s="26"/>
      <c r="B443" s="18"/>
      <c r="C443" s="8"/>
      <c r="D443" s="19" t="s">
        <v>39</v>
      </c>
      <c r="E443" s="9"/>
      <c r="F443" s="21">
        <f>SUM(F440:F442)</f>
        <v>260</v>
      </c>
      <c r="G443" s="21">
        <f t="shared" ref="G443" si="291">SUM(G440:G442)</f>
        <v>10</v>
      </c>
      <c r="H443" s="21">
        <f t="shared" ref="H443" si="292">SUM(H440:H442)</f>
        <v>16</v>
      </c>
      <c r="I443" s="21">
        <f t="shared" ref="I443" si="293">SUM(I440:I442)</f>
        <v>51</v>
      </c>
      <c r="J443" s="21">
        <f t="shared" ref="J443" si="294">SUM(J440:J442)</f>
        <v>387</v>
      </c>
      <c r="K443" s="27"/>
      <c r="L443" s="21">
        <f t="shared" ref="L443" ca="1" si="295">SUM(L440:L448)</f>
        <v>0</v>
      </c>
    </row>
    <row r="444" spans="1:12" ht="15" x14ac:dyDescent="0.25">
      <c r="A444" s="28">
        <f>A432</f>
        <v>2</v>
      </c>
      <c r="B444" s="14">
        <f>B432</f>
        <v>4</v>
      </c>
      <c r="C444" s="10" t="s">
        <v>26</v>
      </c>
      <c r="D444" s="7" t="s">
        <v>27</v>
      </c>
      <c r="E444" s="50" t="s">
        <v>170</v>
      </c>
      <c r="F444" s="51">
        <v>100</v>
      </c>
      <c r="G444" s="51">
        <v>1</v>
      </c>
      <c r="H444" s="51">
        <v>5</v>
      </c>
      <c r="I444" s="51">
        <v>3</v>
      </c>
      <c r="J444" s="51">
        <v>66</v>
      </c>
      <c r="K444" s="52">
        <v>30</v>
      </c>
      <c r="L444" s="51"/>
    </row>
    <row r="445" spans="1:12" ht="25.5" x14ac:dyDescent="0.25">
      <c r="A445" s="25"/>
      <c r="B445" s="16"/>
      <c r="C445" s="11"/>
      <c r="D445" s="7" t="s">
        <v>28</v>
      </c>
      <c r="E445" s="50" t="s">
        <v>108</v>
      </c>
      <c r="F445" s="51">
        <v>262</v>
      </c>
      <c r="G445" s="51">
        <v>5</v>
      </c>
      <c r="H445" s="51">
        <v>6</v>
      </c>
      <c r="I445" s="51">
        <v>17</v>
      </c>
      <c r="J445" s="51">
        <v>152</v>
      </c>
      <c r="K445" s="52">
        <v>136</v>
      </c>
      <c r="L445" s="51"/>
    </row>
    <row r="446" spans="1:12" ht="15" x14ac:dyDescent="0.25">
      <c r="A446" s="25"/>
      <c r="B446" s="16"/>
      <c r="C446" s="11"/>
      <c r="D446" s="7" t="s">
        <v>29</v>
      </c>
      <c r="E446" s="50" t="s">
        <v>109</v>
      </c>
      <c r="F446" s="51">
        <v>100</v>
      </c>
      <c r="G446" s="51">
        <v>16</v>
      </c>
      <c r="H446" s="51">
        <v>18</v>
      </c>
      <c r="I446" s="51">
        <v>4</v>
      </c>
      <c r="J446" s="51">
        <v>239</v>
      </c>
      <c r="K446" s="52">
        <v>100</v>
      </c>
      <c r="L446" s="51"/>
    </row>
    <row r="447" spans="1:12" ht="15" x14ac:dyDescent="0.25">
      <c r="A447" s="25"/>
      <c r="B447" s="16"/>
      <c r="C447" s="11"/>
      <c r="D447" s="7" t="s">
        <v>30</v>
      </c>
      <c r="E447" s="50" t="s">
        <v>82</v>
      </c>
      <c r="F447" s="51">
        <v>150</v>
      </c>
      <c r="G447" s="51">
        <v>5</v>
      </c>
      <c r="H447" s="51">
        <v>6</v>
      </c>
      <c r="I447" s="51">
        <v>36</v>
      </c>
      <c r="J447" s="51">
        <v>228</v>
      </c>
      <c r="K447" s="52">
        <v>203</v>
      </c>
      <c r="L447" s="51"/>
    </row>
    <row r="448" spans="1:12" ht="15" x14ac:dyDescent="0.25">
      <c r="A448" s="25"/>
      <c r="B448" s="16"/>
      <c r="C448" s="11"/>
      <c r="D448" s="7" t="s">
        <v>31</v>
      </c>
      <c r="E448" s="59" t="s">
        <v>58</v>
      </c>
      <c r="F448" s="51">
        <v>200</v>
      </c>
      <c r="G448" s="51">
        <v>1</v>
      </c>
      <c r="H448" s="51">
        <v>0.2</v>
      </c>
      <c r="I448" s="51">
        <v>20.2</v>
      </c>
      <c r="J448" s="51">
        <v>92</v>
      </c>
      <c r="K448" s="52"/>
      <c r="L448" s="51"/>
    </row>
    <row r="449" spans="1:12" ht="15" x14ac:dyDescent="0.25">
      <c r="A449" s="25"/>
      <c r="B449" s="16"/>
      <c r="C449" s="11"/>
      <c r="D449" s="7" t="s">
        <v>32</v>
      </c>
      <c r="E449" s="59" t="s">
        <v>54</v>
      </c>
      <c r="F449" s="51">
        <v>50</v>
      </c>
      <c r="G449" s="51">
        <v>3</v>
      </c>
      <c r="H449" s="51">
        <v>0</v>
      </c>
      <c r="I449" s="51">
        <v>22</v>
      </c>
      <c r="J449" s="51">
        <v>105</v>
      </c>
      <c r="K449" s="52"/>
      <c r="L449" s="51"/>
    </row>
    <row r="450" spans="1:12" ht="15" x14ac:dyDescent="0.25">
      <c r="A450" s="25"/>
      <c r="B450" s="16"/>
      <c r="C450" s="11"/>
      <c r="D450" s="7" t="s">
        <v>33</v>
      </c>
      <c r="E450" s="59" t="s">
        <v>55</v>
      </c>
      <c r="F450" s="51">
        <v>50</v>
      </c>
      <c r="G450" s="51">
        <v>4</v>
      </c>
      <c r="H450" s="51">
        <v>1</v>
      </c>
      <c r="I450" s="51">
        <v>24</v>
      </c>
      <c r="J450" s="51">
        <v>118</v>
      </c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39</v>
      </c>
      <c r="E453" s="9"/>
      <c r="F453" s="21">
        <f>SUM(F444:F452)</f>
        <v>912</v>
      </c>
      <c r="G453" s="21">
        <f>SUM(G444:G452)</f>
        <v>35</v>
      </c>
      <c r="H453" s="21">
        <f t="shared" ref="H453" si="296">SUM(H444:H452)</f>
        <v>36.200000000000003</v>
      </c>
      <c r="I453" s="21">
        <f t="shared" ref="I453" si="297">SUM(I444:I452)</f>
        <v>126.2</v>
      </c>
      <c r="J453" s="21">
        <f t="shared" ref="J453" si="298">SUM(J444:J452)</f>
        <v>1000</v>
      </c>
      <c r="K453" s="27"/>
      <c r="L453" s="21">
        <f t="shared" ref="L453" ca="1" si="299">SUM(L450:L458)</f>
        <v>0</v>
      </c>
    </row>
    <row r="454" spans="1:12" ht="15" x14ac:dyDescent="0.25">
      <c r="A454" s="28">
        <f>A432</f>
        <v>2</v>
      </c>
      <c r="B454" s="14">
        <f>B432</f>
        <v>4</v>
      </c>
      <c r="C454" s="10" t="s">
        <v>34</v>
      </c>
      <c r="D454" s="12" t="s">
        <v>35</v>
      </c>
      <c r="E454" s="59" t="s">
        <v>76</v>
      </c>
      <c r="F454" s="51">
        <v>25</v>
      </c>
      <c r="G454" s="51">
        <v>7</v>
      </c>
      <c r="H454" s="51">
        <v>7</v>
      </c>
      <c r="I454" s="51">
        <v>23</v>
      </c>
      <c r="J454" s="51">
        <v>158</v>
      </c>
      <c r="K454" s="52"/>
      <c r="L454" s="51"/>
    </row>
    <row r="455" spans="1:12" ht="15" x14ac:dyDescent="0.25">
      <c r="A455" s="25"/>
      <c r="B455" s="16"/>
      <c r="C455" s="11"/>
      <c r="D455" s="12" t="s">
        <v>31</v>
      </c>
      <c r="E455" s="59" t="s">
        <v>69</v>
      </c>
      <c r="F455" s="51">
        <v>200</v>
      </c>
      <c r="G455" s="51">
        <v>6</v>
      </c>
      <c r="H455" s="51">
        <v>5</v>
      </c>
      <c r="I455" s="51">
        <v>8</v>
      </c>
      <c r="J455" s="51">
        <v>108</v>
      </c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39</v>
      </c>
      <c r="E458" s="9"/>
      <c r="F458" s="21">
        <f>SUM(F454:F457)</f>
        <v>225</v>
      </c>
      <c r="G458" s="21">
        <f t="shared" ref="G458" si="300">SUM(G454:G457)</f>
        <v>13</v>
      </c>
      <c r="H458" s="21">
        <f t="shared" ref="H458" si="301">SUM(H454:H457)</f>
        <v>12</v>
      </c>
      <c r="I458" s="21">
        <f t="shared" ref="I458" si="302">SUM(I454:I457)</f>
        <v>31</v>
      </c>
      <c r="J458" s="21">
        <f t="shared" ref="J458" si="303">SUM(J454:J457)</f>
        <v>266</v>
      </c>
      <c r="K458" s="27"/>
      <c r="L458" s="21">
        <f t="shared" ref="L458" ca="1" si="304">SUM(L451:L457)</f>
        <v>0</v>
      </c>
    </row>
    <row r="459" spans="1:12" ht="15" x14ac:dyDescent="0.25">
      <c r="A459" s="28">
        <f>A432</f>
        <v>2</v>
      </c>
      <c r="B459" s="14">
        <f>B432</f>
        <v>4</v>
      </c>
      <c r="C459" s="10" t="s">
        <v>36</v>
      </c>
      <c r="D459" s="7" t="s">
        <v>21</v>
      </c>
      <c r="E459" s="50" t="s">
        <v>110</v>
      </c>
      <c r="F459" s="51">
        <v>185</v>
      </c>
      <c r="G459" s="51">
        <v>27</v>
      </c>
      <c r="H459" s="51">
        <v>7</v>
      </c>
      <c r="I459" s="51">
        <v>5</v>
      </c>
      <c r="J459" s="51">
        <v>187</v>
      </c>
      <c r="K459" s="52">
        <v>229</v>
      </c>
      <c r="L459" s="51"/>
    </row>
    <row r="460" spans="1:12" ht="15" x14ac:dyDescent="0.25">
      <c r="A460" s="25"/>
      <c r="B460" s="16"/>
      <c r="C460" s="11"/>
      <c r="D460" s="7" t="s">
        <v>30</v>
      </c>
      <c r="E460" s="50" t="s">
        <v>111</v>
      </c>
      <c r="F460" s="51">
        <v>250</v>
      </c>
      <c r="G460" s="51">
        <v>6</v>
      </c>
      <c r="H460" s="51">
        <v>21</v>
      </c>
      <c r="I460" s="51">
        <v>51</v>
      </c>
      <c r="J460" s="51">
        <v>418</v>
      </c>
      <c r="K460" s="52">
        <v>313</v>
      </c>
      <c r="L460" s="51"/>
    </row>
    <row r="461" spans="1:12" ht="15" x14ac:dyDescent="0.25">
      <c r="A461" s="25"/>
      <c r="B461" s="16"/>
      <c r="C461" s="11"/>
      <c r="D461" s="7" t="s">
        <v>31</v>
      </c>
      <c r="E461" s="50" t="s">
        <v>62</v>
      </c>
      <c r="F461" s="51">
        <v>200</v>
      </c>
      <c r="G461" s="51">
        <v>0.3</v>
      </c>
      <c r="H461" s="51">
        <v>0.08</v>
      </c>
      <c r="I461" s="51">
        <v>15.07</v>
      </c>
      <c r="J461" s="51">
        <v>62.12</v>
      </c>
      <c r="K461" s="52">
        <v>376</v>
      </c>
      <c r="L461" s="51"/>
    </row>
    <row r="462" spans="1:12" ht="15" x14ac:dyDescent="0.25">
      <c r="A462" s="25"/>
      <c r="B462" s="16"/>
      <c r="C462" s="11"/>
      <c r="D462" s="7" t="s">
        <v>33</v>
      </c>
      <c r="E462" s="50" t="s">
        <v>55</v>
      </c>
      <c r="F462" s="51">
        <v>70</v>
      </c>
      <c r="G462" s="51">
        <v>4</v>
      </c>
      <c r="H462" s="51">
        <v>1</v>
      </c>
      <c r="I462" s="51">
        <v>31</v>
      </c>
      <c r="J462" s="51">
        <v>147</v>
      </c>
      <c r="K462" s="52"/>
      <c r="L462" s="51"/>
    </row>
    <row r="463" spans="1:12" ht="15" x14ac:dyDescent="0.25">
      <c r="A463" s="25"/>
      <c r="B463" s="16"/>
      <c r="C463" s="11"/>
      <c r="D463" s="6" t="s">
        <v>32</v>
      </c>
      <c r="E463" s="59" t="s">
        <v>54</v>
      </c>
      <c r="F463" s="51">
        <v>50</v>
      </c>
      <c r="G463" s="51">
        <v>3</v>
      </c>
      <c r="H463" s="51">
        <v>0</v>
      </c>
      <c r="I463" s="51">
        <v>22</v>
      </c>
      <c r="J463" s="51">
        <v>105</v>
      </c>
      <c r="K463" s="52"/>
      <c r="L463" s="51"/>
    </row>
    <row r="464" spans="1:12" ht="15" x14ac:dyDescent="0.25">
      <c r="A464" s="25"/>
      <c r="B464" s="16"/>
      <c r="C464" s="11"/>
      <c r="D464" s="6" t="s">
        <v>27</v>
      </c>
      <c r="E464" s="50" t="s">
        <v>133</v>
      </c>
      <c r="F464" s="51">
        <v>100</v>
      </c>
      <c r="G464" s="51">
        <v>2</v>
      </c>
      <c r="H464" s="51">
        <v>9</v>
      </c>
      <c r="I464" s="51">
        <v>8</v>
      </c>
      <c r="J464" s="51">
        <v>119</v>
      </c>
      <c r="K464" s="52">
        <v>20</v>
      </c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19" t="s">
        <v>39</v>
      </c>
      <c r="E466" s="9"/>
      <c r="F466" s="21">
        <f>SUM(F459:F465)</f>
        <v>855</v>
      </c>
      <c r="G466" s="21">
        <f>SUM(G459:G465)</f>
        <v>42.3</v>
      </c>
      <c r="H466" s="21">
        <f t="shared" ref="H466" si="305">SUM(H459:H465)</f>
        <v>38.08</v>
      </c>
      <c r="I466" s="21">
        <f t="shared" ref="I466" si="306">SUM(I459:I465)</f>
        <v>132.07</v>
      </c>
      <c r="J466" s="21">
        <f t="shared" ref="J466" si="307">SUM(J459:J465)</f>
        <v>1038.1199999999999</v>
      </c>
      <c r="K466" s="27"/>
      <c r="L466" s="21">
        <f t="shared" ref="L466" ca="1" si="308">SUM(L459:L468)</f>
        <v>0</v>
      </c>
    </row>
    <row r="467" spans="1:12" ht="15" x14ac:dyDescent="0.25">
      <c r="A467" s="28">
        <f>A432</f>
        <v>2</v>
      </c>
      <c r="B467" s="14">
        <f>B432</f>
        <v>4</v>
      </c>
      <c r="C467" s="10" t="s">
        <v>37</v>
      </c>
      <c r="D467" s="12" t="s">
        <v>38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12" t="s">
        <v>35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12" t="s">
        <v>31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12" t="s">
        <v>24</v>
      </c>
      <c r="E470" s="50" t="s">
        <v>84</v>
      </c>
      <c r="F470" s="51">
        <v>200</v>
      </c>
      <c r="G470" s="51">
        <v>2</v>
      </c>
      <c r="H470" s="51">
        <v>0.6</v>
      </c>
      <c r="I470" s="51">
        <v>25</v>
      </c>
      <c r="J470" s="51">
        <v>115</v>
      </c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6"/>
      <c r="B473" s="18"/>
      <c r="C473" s="8"/>
      <c r="D473" s="20" t="s">
        <v>39</v>
      </c>
      <c r="E473" s="9"/>
      <c r="F473" s="21">
        <f>SUM(F467:F472)</f>
        <v>200</v>
      </c>
      <c r="G473" s="21">
        <f t="shared" ref="G473" si="309">SUM(G467:G472)</f>
        <v>2</v>
      </c>
      <c r="H473" s="21">
        <f t="shared" ref="H473" si="310">SUM(H467:H472)</f>
        <v>0.6</v>
      </c>
      <c r="I473" s="21">
        <f t="shared" ref="I473" si="311">SUM(I467:I472)</f>
        <v>25</v>
      </c>
      <c r="J473" s="21">
        <f t="shared" ref="J473" si="312">SUM(J467:J472)</f>
        <v>115</v>
      </c>
      <c r="K473" s="27"/>
      <c r="L473" s="21">
        <f t="shared" ref="L473" ca="1" si="313">SUM(L467:L475)</f>
        <v>0</v>
      </c>
    </row>
    <row r="474" spans="1:12" ht="15.75" customHeight="1" x14ac:dyDescent="0.2">
      <c r="A474" s="31">
        <f>A432</f>
        <v>2</v>
      </c>
      <c r="B474" s="32">
        <f>B432</f>
        <v>4</v>
      </c>
      <c r="C474" s="74" t="s">
        <v>4</v>
      </c>
      <c r="D474" s="75"/>
      <c r="E474" s="33"/>
      <c r="F474" s="34">
        <f>F439+F443+F453+F458+F466+F473</f>
        <v>2952</v>
      </c>
      <c r="G474" s="34">
        <f t="shared" ref="G474" si="314">G439+G443+G453+G458+G466+G473</f>
        <v>119.6</v>
      </c>
      <c r="H474" s="34">
        <f t="shared" ref="H474" si="315">H439+H443+H453+H458+H466+H473</f>
        <v>123.96</v>
      </c>
      <c r="I474" s="34">
        <f t="shared" ref="I474" si="316">I439+I443+I453+I458+I466+I473</f>
        <v>422.34</v>
      </c>
      <c r="J474" s="34">
        <f t="shared" ref="J474" si="317">J439+J443+J453+J458+J466+J473</f>
        <v>3311.24</v>
      </c>
      <c r="K474" s="35"/>
      <c r="L474" s="34">
        <f t="shared" ref="L474" ca="1" si="318">L439+L443+L453+L458+L466+L473</f>
        <v>0</v>
      </c>
    </row>
    <row r="475" spans="1:12" ht="15.75" thickBot="1" x14ac:dyDescent="0.3">
      <c r="A475" s="22">
        <v>2</v>
      </c>
      <c r="B475" s="23">
        <v>5</v>
      </c>
      <c r="C475" s="24" t="s">
        <v>20</v>
      </c>
      <c r="D475" s="5" t="s">
        <v>21</v>
      </c>
      <c r="E475" s="47" t="s">
        <v>107</v>
      </c>
      <c r="F475" s="48">
        <v>235</v>
      </c>
      <c r="G475" s="48">
        <v>36</v>
      </c>
      <c r="H475" s="48">
        <v>26</v>
      </c>
      <c r="I475" s="48">
        <v>64</v>
      </c>
      <c r="J475" s="48">
        <v>644</v>
      </c>
      <c r="K475" s="49">
        <v>296</v>
      </c>
      <c r="L475" s="48"/>
    </row>
    <row r="476" spans="1:12" ht="15" x14ac:dyDescent="0.25">
      <c r="A476" s="25"/>
      <c r="B476" s="16"/>
      <c r="C476" s="11"/>
      <c r="D476" s="6"/>
      <c r="E476" s="47"/>
      <c r="F476" s="48"/>
      <c r="G476" s="48"/>
      <c r="H476" s="48"/>
      <c r="I476" s="48"/>
      <c r="J476" s="48"/>
      <c r="K476" s="49"/>
      <c r="L476" s="51"/>
    </row>
    <row r="477" spans="1:12" ht="15" x14ac:dyDescent="0.25">
      <c r="A477" s="25"/>
      <c r="B477" s="16"/>
      <c r="C477" s="11"/>
      <c r="D477" s="7" t="s">
        <v>22</v>
      </c>
      <c r="E477" s="50" t="s">
        <v>65</v>
      </c>
      <c r="F477" s="51">
        <v>200</v>
      </c>
      <c r="G477" s="51">
        <v>0.37</v>
      </c>
      <c r="H477" s="51">
        <v>0.08</v>
      </c>
      <c r="I477" s="51">
        <v>15</v>
      </c>
      <c r="J477" s="51">
        <v>65</v>
      </c>
      <c r="K477" s="52">
        <v>377</v>
      </c>
      <c r="L477" s="51"/>
    </row>
    <row r="478" spans="1:12" ht="15" x14ac:dyDescent="0.25">
      <c r="A478" s="25"/>
      <c r="B478" s="16"/>
      <c r="C478" s="11"/>
      <c r="D478" s="7" t="s">
        <v>23</v>
      </c>
      <c r="E478" s="59" t="s">
        <v>54</v>
      </c>
      <c r="F478" s="51">
        <v>50</v>
      </c>
      <c r="G478" s="51">
        <v>3</v>
      </c>
      <c r="H478" s="51">
        <v>0</v>
      </c>
      <c r="I478" s="51">
        <v>22</v>
      </c>
      <c r="J478" s="51">
        <v>105</v>
      </c>
      <c r="K478" s="52"/>
      <c r="L478" s="51"/>
    </row>
    <row r="479" spans="1:12" ht="15" x14ac:dyDescent="0.25">
      <c r="A479" s="25"/>
      <c r="B479" s="16"/>
      <c r="C479" s="11"/>
      <c r="D479" s="7" t="s">
        <v>24</v>
      </c>
      <c r="E479" s="50" t="s">
        <v>84</v>
      </c>
      <c r="F479" s="51">
        <v>200</v>
      </c>
      <c r="G479" s="51">
        <v>1</v>
      </c>
      <c r="H479" s="51"/>
      <c r="I479" s="51">
        <v>25</v>
      </c>
      <c r="J479" s="51">
        <v>115</v>
      </c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6"/>
      <c r="B482" s="18"/>
      <c r="C482" s="8"/>
      <c r="D482" s="19" t="s">
        <v>39</v>
      </c>
      <c r="E482" s="9"/>
      <c r="F482" s="21">
        <f>SUM(F475:F481)</f>
        <v>685</v>
      </c>
      <c r="G482" s="21">
        <f t="shared" ref="G482" si="319">SUM(G475:G481)</f>
        <v>40.369999999999997</v>
      </c>
      <c r="H482" s="21">
        <f t="shared" ref="H482" si="320">SUM(H475:H481)</f>
        <v>26.08</v>
      </c>
      <c r="I482" s="21">
        <f t="shared" ref="I482" si="321">SUM(I475:I481)</f>
        <v>126</v>
      </c>
      <c r="J482" s="21">
        <f t="shared" ref="J482" si="322">SUM(J475:J481)</f>
        <v>929</v>
      </c>
      <c r="K482" s="27"/>
      <c r="L482" s="21">
        <f t="shared" ref="L482:L524" si="323">SUM(L475:L481)</f>
        <v>0</v>
      </c>
    </row>
    <row r="483" spans="1:12" ht="15" x14ac:dyDescent="0.25">
      <c r="A483" s="28">
        <f>A475</f>
        <v>2</v>
      </c>
      <c r="B483" s="14">
        <f>B475</f>
        <v>5</v>
      </c>
      <c r="C483" s="10" t="s">
        <v>25</v>
      </c>
      <c r="D483" s="12" t="s">
        <v>24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 t="s">
        <v>23</v>
      </c>
      <c r="E484" s="50" t="s">
        <v>158</v>
      </c>
      <c r="F484" s="51">
        <v>80</v>
      </c>
      <c r="G484" s="51">
        <v>6</v>
      </c>
      <c r="H484" s="51">
        <v>12</v>
      </c>
      <c r="I484" s="51">
        <v>24</v>
      </c>
      <c r="J484" s="51">
        <v>230</v>
      </c>
      <c r="K484" s="52"/>
      <c r="L484" s="51"/>
    </row>
    <row r="485" spans="1:12" ht="15" x14ac:dyDescent="0.25">
      <c r="A485" s="25"/>
      <c r="B485" s="16"/>
      <c r="C485" s="11"/>
      <c r="D485" s="7" t="s">
        <v>22</v>
      </c>
      <c r="E485" s="50" t="s">
        <v>66</v>
      </c>
      <c r="F485" s="51">
        <v>200</v>
      </c>
      <c r="G485" s="51">
        <v>6</v>
      </c>
      <c r="H485" s="51">
        <v>7</v>
      </c>
      <c r="I485" s="51">
        <v>28</v>
      </c>
      <c r="J485" s="51">
        <v>195</v>
      </c>
      <c r="K485" s="52">
        <v>382</v>
      </c>
      <c r="L485" s="51"/>
    </row>
    <row r="486" spans="1:12" ht="15" x14ac:dyDescent="0.25">
      <c r="A486" s="26"/>
      <c r="B486" s="18"/>
      <c r="C486" s="8"/>
      <c r="D486" s="19" t="s">
        <v>39</v>
      </c>
      <c r="E486" s="9"/>
      <c r="F486" s="21">
        <f>SUM(F483:F485)</f>
        <v>280</v>
      </c>
      <c r="G486" s="21">
        <f t="shared" ref="G486" si="324">SUM(G483:G485)</f>
        <v>12</v>
      </c>
      <c r="H486" s="21">
        <f t="shared" ref="H486" si="325">SUM(H483:H485)</f>
        <v>19</v>
      </c>
      <c r="I486" s="21">
        <f t="shared" ref="I486" si="326">SUM(I483:I485)</f>
        <v>52</v>
      </c>
      <c r="J486" s="21">
        <f t="shared" ref="J486" si="327">SUM(J483:J485)</f>
        <v>425</v>
      </c>
      <c r="K486" s="27"/>
      <c r="L486" s="21">
        <f t="shared" ref="L486" ca="1" si="328">SUM(L483:L491)</f>
        <v>0</v>
      </c>
    </row>
    <row r="487" spans="1:12" ht="15" x14ac:dyDescent="0.25">
      <c r="A487" s="28">
        <f>A475</f>
        <v>2</v>
      </c>
      <c r="B487" s="14">
        <f>B475</f>
        <v>5</v>
      </c>
      <c r="C487" s="10" t="s">
        <v>26</v>
      </c>
      <c r="D487" s="6" t="s">
        <v>27</v>
      </c>
      <c r="E487" s="50" t="s">
        <v>151</v>
      </c>
      <c r="F487" s="51">
        <v>60</v>
      </c>
      <c r="G487" s="51">
        <v>1</v>
      </c>
      <c r="H487" s="51">
        <v>5</v>
      </c>
      <c r="I487" s="51">
        <v>3</v>
      </c>
      <c r="J487" s="51">
        <v>62</v>
      </c>
      <c r="K487" s="52">
        <v>11</v>
      </c>
      <c r="L487" s="51"/>
    </row>
    <row r="488" spans="1:12" ht="15" x14ac:dyDescent="0.25">
      <c r="A488" s="25"/>
      <c r="B488" s="16"/>
      <c r="C488" s="11"/>
      <c r="D488" s="7" t="s">
        <v>28</v>
      </c>
      <c r="E488" s="50" t="s">
        <v>159</v>
      </c>
      <c r="F488" s="51">
        <v>270</v>
      </c>
      <c r="G488" s="51">
        <v>6</v>
      </c>
      <c r="H488" s="51">
        <v>9</v>
      </c>
      <c r="I488" s="51">
        <v>9</v>
      </c>
      <c r="J488" s="51">
        <v>147</v>
      </c>
      <c r="K488" s="52">
        <v>88</v>
      </c>
      <c r="L488" s="51"/>
    </row>
    <row r="489" spans="1:12" ht="25.5" x14ac:dyDescent="0.25">
      <c r="A489" s="25"/>
      <c r="B489" s="16"/>
      <c r="C489" s="11"/>
      <c r="D489" s="7" t="s">
        <v>29</v>
      </c>
      <c r="E489" s="50" t="s">
        <v>171</v>
      </c>
      <c r="F489" s="51">
        <v>150</v>
      </c>
      <c r="G489" s="51">
        <v>17</v>
      </c>
      <c r="H489" s="51">
        <v>10</v>
      </c>
      <c r="I489" s="51">
        <v>12</v>
      </c>
      <c r="J489" s="51">
        <v>208</v>
      </c>
      <c r="K489" s="52" t="s">
        <v>172</v>
      </c>
      <c r="L489" s="51"/>
    </row>
    <row r="490" spans="1:12" ht="15" x14ac:dyDescent="0.25">
      <c r="A490" s="25"/>
      <c r="B490" s="16"/>
      <c r="C490" s="11"/>
      <c r="D490" s="7" t="s">
        <v>30</v>
      </c>
      <c r="E490" s="50" t="s">
        <v>101</v>
      </c>
      <c r="F490" s="51">
        <v>200</v>
      </c>
      <c r="G490" s="51">
        <v>4</v>
      </c>
      <c r="H490" s="51">
        <v>6</v>
      </c>
      <c r="I490" s="51">
        <v>32</v>
      </c>
      <c r="J490" s="51">
        <v>205</v>
      </c>
      <c r="K490" s="52">
        <v>310</v>
      </c>
      <c r="L490" s="51"/>
    </row>
    <row r="491" spans="1:12" ht="15" x14ac:dyDescent="0.25">
      <c r="A491" s="25"/>
      <c r="B491" s="16"/>
      <c r="C491" s="11"/>
      <c r="D491" s="7" t="s">
        <v>31</v>
      </c>
      <c r="E491" s="50" t="s">
        <v>114</v>
      </c>
      <c r="F491" s="51">
        <v>200</v>
      </c>
      <c r="G491" s="51"/>
      <c r="H491" s="51"/>
      <c r="I491" s="51">
        <v>23</v>
      </c>
      <c r="J491" s="51">
        <v>97</v>
      </c>
      <c r="K491" s="52">
        <v>349</v>
      </c>
      <c r="L491" s="51"/>
    </row>
    <row r="492" spans="1:12" ht="15" x14ac:dyDescent="0.25">
      <c r="A492" s="25"/>
      <c r="B492" s="16"/>
      <c r="C492" s="11"/>
      <c r="D492" s="7" t="s">
        <v>32</v>
      </c>
      <c r="E492" s="59" t="s">
        <v>54</v>
      </c>
      <c r="F492" s="51">
        <v>50</v>
      </c>
      <c r="G492" s="51">
        <v>3</v>
      </c>
      <c r="H492" s="51">
        <v>0</v>
      </c>
      <c r="I492" s="51">
        <v>22</v>
      </c>
      <c r="J492" s="51">
        <v>105</v>
      </c>
      <c r="K492" s="52"/>
      <c r="L492" s="51"/>
    </row>
    <row r="493" spans="1:12" ht="15" x14ac:dyDescent="0.25">
      <c r="A493" s="25"/>
      <c r="B493" s="16"/>
      <c r="C493" s="11"/>
      <c r="D493" s="7" t="s">
        <v>33</v>
      </c>
      <c r="E493" s="59" t="s">
        <v>55</v>
      </c>
      <c r="F493" s="51">
        <v>50</v>
      </c>
      <c r="G493" s="51">
        <v>4</v>
      </c>
      <c r="H493" s="51">
        <v>1</v>
      </c>
      <c r="I493" s="51">
        <v>24</v>
      </c>
      <c r="J493" s="51">
        <v>118</v>
      </c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6"/>
      <c r="B496" s="18"/>
      <c r="C496" s="8"/>
      <c r="D496" s="19" t="s">
        <v>39</v>
      </c>
      <c r="E496" s="9"/>
      <c r="F496" s="21">
        <f>SUM(F487:F495)</f>
        <v>980</v>
      </c>
      <c r="G496" s="21">
        <f t="shared" ref="G496" si="329">SUM(G487:G495)</f>
        <v>35</v>
      </c>
      <c r="H496" s="21">
        <f t="shared" ref="H496" si="330">SUM(H487:H495)</f>
        <v>31</v>
      </c>
      <c r="I496" s="21">
        <f t="shared" ref="I496" si="331">SUM(I487:I495)</f>
        <v>125</v>
      </c>
      <c r="J496" s="21">
        <f t="shared" ref="J496" si="332">SUM(J487:J495)</f>
        <v>942</v>
      </c>
      <c r="K496" s="27"/>
      <c r="L496" s="21">
        <f t="shared" ref="L496" ca="1" si="333">SUM(L493:L501)</f>
        <v>0</v>
      </c>
    </row>
    <row r="497" spans="1:12" ht="15" x14ac:dyDescent="0.25">
      <c r="A497" s="28">
        <f>A475</f>
        <v>2</v>
      </c>
      <c r="B497" s="14">
        <f>B475</f>
        <v>5</v>
      </c>
      <c r="C497" s="10" t="s">
        <v>34</v>
      </c>
      <c r="D497" s="12" t="s">
        <v>35</v>
      </c>
      <c r="E497" s="59" t="s">
        <v>142</v>
      </c>
      <c r="F497" s="51">
        <v>75</v>
      </c>
      <c r="G497" s="51">
        <v>5</v>
      </c>
      <c r="H497" s="51">
        <v>10</v>
      </c>
      <c r="I497" s="51">
        <v>43</v>
      </c>
      <c r="J497" s="51">
        <v>283</v>
      </c>
      <c r="K497" s="52"/>
      <c r="L497" s="51"/>
    </row>
    <row r="498" spans="1:12" ht="15" x14ac:dyDescent="0.25">
      <c r="A498" s="25"/>
      <c r="B498" s="16"/>
      <c r="C498" s="11"/>
      <c r="D498" s="12" t="s">
        <v>31</v>
      </c>
      <c r="E498" s="59" t="s">
        <v>58</v>
      </c>
      <c r="F498" s="51">
        <v>200</v>
      </c>
      <c r="G498" s="51">
        <v>1</v>
      </c>
      <c r="H498" s="51">
        <v>0.2</v>
      </c>
      <c r="I498" s="51">
        <v>20.2</v>
      </c>
      <c r="J498" s="51">
        <v>92</v>
      </c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SUM(F497:F500)</f>
        <v>275</v>
      </c>
      <c r="G501" s="21">
        <f t="shared" ref="G501" si="334">SUM(G497:G500)</f>
        <v>6</v>
      </c>
      <c r="H501" s="21">
        <f t="shared" ref="H501" si="335">SUM(H497:H500)</f>
        <v>10.199999999999999</v>
      </c>
      <c r="I501" s="21">
        <f t="shared" ref="I501" si="336">SUM(I497:I500)</f>
        <v>63.2</v>
      </c>
      <c r="J501" s="21">
        <f t="shared" ref="J501" si="337">SUM(J497:J500)</f>
        <v>375</v>
      </c>
      <c r="K501" s="27"/>
      <c r="L501" s="21">
        <f t="shared" ref="L501" ca="1" si="338">SUM(L494:L500)</f>
        <v>0</v>
      </c>
    </row>
    <row r="502" spans="1:12" ht="15" x14ac:dyDescent="0.25">
      <c r="A502" s="28">
        <f>A475</f>
        <v>2</v>
      </c>
      <c r="B502" s="14">
        <f>B475</f>
        <v>5</v>
      </c>
      <c r="C502" s="10" t="s">
        <v>36</v>
      </c>
      <c r="D502" s="7" t="s">
        <v>21</v>
      </c>
      <c r="E502" s="50" t="s">
        <v>51</v>
      </c>
      <c r="F502" s="51">
        <v>100</v>
      </c>
      <c r="G502" s="51">
        <v>10</v>
      </c>
      <c r="H502" s="51">
        <v>20</v>
      </c>
      <c r="I502" s="51">
        <v>1</v>
      </c>
      <c r="J502" s="51">
        <v>226</v>
      </c>
      <c r="K502" s="52">
        <v>243</v>
      </c>
      <c r="L502" s="51"/>
    </row>
    <row r="503" spans="1:12" ht="15" x14ac:dyDescent="0.25">
      <c r="A503" s="25"/>
      <c r="B503" s="16"/>
      <c r="C503" s="11"/>
      <c r="D503" s="7" t="s">
        <v>30</v>
      </c>
      <c r="E503" s="50" t="s">
        <v>115</v>
      </c>
      <c r="F503" s="51">
        <v>250</v>
      </c>
      <c r="G503" s="51">
        <v>9</v>
      </c>
      <c r="H503" s="51">
        <v>13</v>
      </c>
      <c r="I503" s="51">
        <v>41</v>
      </c>
      <c r="J503" s="51">
        <v>322</v>
      </c>
      <c r="K503" s="52">
        <v>162</v>
      </c>
      <c r="L503" s="51"/>
    </row>
    <row r="504" spans="1:12" ht="15" x14ac:dyDescent="0.25">
      <c r="A504" s="25"/>
      <c r="B504" s="16"/>
      <c r="C504" s="11"/>
      <c r="D504" s="7" t="s">
        <v>31</v>
      </c>
      <c r="E504" s="50" t="s">
        <v>59</v>
      </c>
      <c r="F504" s="51">
        <v>200</v>
      </c>
      <c r="G504" s="51">
        <v>0.32</v>
      </c>
      <c r="H504" s="51">
        <v>0.14000000000000001</v>
      </c>
      <c r="I504" s="51">
        <v>24.44</v>
      </c>
      <c r="J504" s="51">
        <v>102</v>
      </c>
      <c r="K504" s="52">
        <v>388</v>
      </c>
      <c r="L504" s="51"/>
    </row>
    <row r="505" spans="1:12" ht="15" x14ac:dyDescent="0.25">
      <c r="A505" s="25"/>
      <c r="B505" s="16"/>
      <c r="C505" s="11"/>
      <c r="D505" s="7" t="s">
        <v>33</v>
      </c>
      <c r="E505" s="50" t="s">
        <v>55</v>
      </c>
      <c r="F505" s="51">
        <v>70</v>
      </c>
      <c r="G505" s="51">
        <v>4</v>
      </c>
      <c r="H505" s="51">
        <v>1</v>
      </c>
      <c r="I505" s="51">
        <v>31</v>
      </c>
      <c r="J505" s="51">
        <v>147</v>
      </c>
      <c r="K505" s="52"/>
      <c r="L505" s="51"/>
    </row>
    <row r="506" spans="1:12" ht="15" x14ac:dyDescent="0.25">
      <c r="A506" s="25"/>
      <c r="B506" s="16"/>
      <c r="C506" s="11"/>
      <c r="D506" s="6" t="s">
        <v>32</v>
      </c>
      <c r="E506" s="59" t="s">
        <v>54</v>
      </c>
      <c r="F506" s="51">
        <v>50</v>
      </c>
      <c r="G506" s="51">
        <v>3</v>
      </c>
      <c r="H506" s="51">
        <v>0</v>
      </c>
      <c r="I506" s="51">
        <v>22</v>
      </c>
      <c r="J506" s="51">
        <v>105</v>
      </c>
      <c r="K506" s="52"/>
      <c r="L506" s="51"/>
    </row>
    <row r="507" spans="1:12" ht="15" x14ac:dyDescent="0.25">
      <c r="A507" s="25"/>
      <c r="B507" s="16"/>
      <c r="C507" s="11"/>
      <c r="D507" s="6" t="s">
        <v>27</v>
      </c>
      <c r="E507" s="50" t="s">
        <v>126</v>
      </c>
      <c r="F507" s="51">
        <v>100</v>
      </c>
      <c r="G507" s="51">
        <v>1</v>
      </c>
      <c r="H507" s="51">
        <v>6</v>
      </c>
      <c r="I507" s="51">
        <v>12</v>
      </c>
      <c r="J507" s="51">
        <v>107</v>
      </c>
      <c r="K507" s="52">
        <v>54</v>
      </c>
      <c r="L507" s="51"/>
    </row>
    <row r="508" spans="1:12" ht="15" x14ac:dyDescent="0.25">
      <c r="A508" s="26"/>
      <c r="B508" s="18"/>
      <c r="C508" s="8"/>
      <c r="D508" s="19" t="s">
        <v>39</v>
      </c>
      <c r="E508" s="9"/>
      <c r="F508" s="21">
        <f>SUM(F502:F507)</f>
        <v>770</v>
      </c>
      <c r="G508" s="21">
        <f t="shared" ref="G508" si="339">SUM(G502:G507)</f>
        <v>27.32</v>
      </c>
      <c r="H508" s="21">
        <f t="shared" ref="H508" si="340">SUM(H502:H507)</f>
        <v>40.14</v>
      </c>
      <c r="I508" s="21">
        <f t="shared" ref="I508" si="341">SUM(I502:I507)</f>
        <v>131.44</v>
      </c>
      <c r="J508" s="21">
        <f t="shared" ref="J508" si="342">SUM(J502:J507)</f>
        <v>1009</v>
      </c>
      <c r="K508" s="27"/>
      <c r="L508" s="21">
        <f t="shared" ref="L508" ca="1" si="343">SUM(L502:L510)</f>
        <v>0</v>
      </c>
    </row>
    <row r="509" spans="1:12" ht="15" x14ac:dyDescent="0.25">
      <c r="A509" s="28">
        <f>A475</f>
        <v>2</v>
      </c>
      <c r="B509" s="14">
        <f>B475</f>
        <v>5</v>
      </c>
      <c r="C509" s="10" t="s">
        <v>37</v>
      </c>
      <c r="D509" s="12" t="s">
        <v>38</v>
      </c>
      <c r="E509" s="59" t="s">
        <v>69</v>
      </c>
      <c r="F509" s="51">
        <v>200</v>
      </c>
      <c r="G509" s="51">
        <v>6</v>
      </c>
      <c r="H509" s="51">
        <v>5</v>
      </c>
      <c r="I509" s="51">
        <v>8</v>
      </c>
      <c r="J509" s="51">
        <v>108</v>
      </c>
      <c r="K509" s="52"/>
      <c r="L509" s="51"/>
    </row>
    <row r="510" spans="1:12" ht="15" x14ac:dyDescent="0.25">
      <c r="A510" s="25"/>
      <c r="B510" s="16"/>
      <c r="C510" s="11"/>
      <c r="D510" s="12" t="s">
        <v>35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12" t="s">
        <v>31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12" t="s">
        <v>24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6"/>
      <c r="B515" s="18"/>
      <c r="C515" s="8"/>
      <c r="D515" s="20" t="s">
        <v>39</v>
      </c>
      <c r="E515" s="9"/>
      <c r="F515" s="21">
        <f>SUM(F509:F514)</f>
        <v>200</v>
      </c>
      <c r="G515" s="21">
        <f t="shared" ref="G515" si="344">SUM(G509:G514)</f>
        <v>6</v>
      </c>
      <c r="H515" s="21">
        <f t="shared" ref="H515" si="345">SUM(H509:H514)</f>
        <v>5</v>
      </c>
      <c r="I515" s="21">
        <f t="shared" ref="I515" si="346">SUM(I509:I514)</f>
        <v>8</v>
      </c>
      <c r="J515" s="21">
        <f t="shared" ref="J515" si="347">SUM(J509:J514)</f>
        <v>108</v>
      </c>
      <c r="K515" s="27"/>
      <c r="L515" s="21">
        <f t="shared" ref="L515" ca="1" si="348">SUM(L509:L517)</f>
        <v>0</v>
      </c>
    </row>
    <row r="516" spans="1:12" ht="15.75" customHeight="1" x14ac:dyDescent="0.2">
      <c r="A516" s="31">
        <f>A475</f>
        <v>2</v>
      </c>
      <c r="B516" s="32">
        <f>B475</f>
        <v>5</v>
      </c>
      <c r="C516" s="74" t="s">
        <v>4</v>
      </c>
      <c r="D516" s="75"/>
      <c r="E516" s="33"/>
      <c r="F516" s="34">
        <f>F482+F486+F496+F501+F508+F515</f>
        <v>3190</v>
      </c>
      <c r="G516" s="34">
        <f t="shared" ref="G516" si="349">G482+G486+G496+G501+G508+G515</f>
        <v>126.69</v>
      </c>
      <c r="H516" s="34">
        <f t="shared" ref="H516" si="350">H482+H486+H496+H501+H508+H515</f>
        <v>131.42000000000002</v>
      </c>
      <c r="I516" s="34">
        <f t="shared" ref="I516" si="351">I482+I486+I496+I501+I508+I515</f>
        <v>505.64</v>
      </c>
      <c r="J516" s="34">
        <f t="shared" ref="J516" si="352">J482+J486+J496+J501+J508+J515</f>
        <v>3788</v>
      </c>
      <c r="K516" s="35"/>
      <c r="L516" s="34">
        <f t="shared" ref="L516" ca="1" si="353">L482+L486+L496+L501+L508+L515</f>
        <v>0</v>
      </c>
    </row>
    <row r="517" spans="1:12" ht="15" x14ac:dyDescent="0.25">
      <c r="A517" s="22">
        <v>2</v>
      </c>
      <c r="B517" s="23">
        <v>6</v>
      </c>
      <c r="C517" s="24" t="s">
        <v>20</v>
      </c>
      <c r="D517" s="5" t="s">
        <v>21</v>
      </c>
      <c r="E517" s="47" t="s">
        <v>116</v>
      </c>
      <c r="F517" s="48">
        <v>210</v>
      </c>
      <c r="G517" s="48">
        <v>34</v>
      </c>
      <c r="H517" s="48">
        <v>25</v>
      </c>
      <c r="I517" s="48">
        <v>33</v>
      </c>
      <c r="J517" s="48">
        <v>502</v>
      </c>
      <c r="K517" s="49">
        <v>242</v>
      </c>
      <c r="L517" s="48"/>
    </row>
    <row r="518" spans="1:12" ht="15" x14ac:dyDescent="0.25">
      <c r="A518" s="25"/>
      <c r="B518" s="16"/>
      <c r="C518" s="11"/>
      <c r="D518" s="6"/>
      <c r="E518" s="50" t="s">
        <v>78</v>
      </c>
      <c r="F518" s="51">
        <v>40</v>
      </c>
      <c r="G518" s="51">
        <v>5</v>
      </c>
      <c r="H518" s="51">
        <v>4.5999999999999996</v>
      </c>
      <c r="I518" s="51">
        <v>0.28000000000000003</v>
      </c>
      <c r="J518" s="51">
        <v>63</v>
      </c>
      <c r="K518" s="52">
        <v>209</v>
      </c>
      <c r="L518" s="51"/>
    </row>
    <row r="519" spans="1:12" ht="15" x14ac:dyDescent="0.25">
      <c r="A519" s="25"/>
      <c r="B519" s="16"/>
      <c r="C519" s="11"/>
      <c r="D519" s="7" t="s">
        <v>22</v>
      </c>
      <c r="E519" s="50" t="s">
        <v>73</v>
      </c>
      <c r="F519" s="51">
        <v>200</v>
      </c>
      <c r="G519" s="51">
        <v>5</v>
      </c>
      <c r="H519" s="51">
        <v>5</v>
      </c>
      <c r="I519" s="51">
        <v>22</v>
      </c>
      <c r="J519" s="51">
        <v>152</v>
      </c>
      <c r="K519" s="52">
        <v>378</v>
      </c>
      <c r="L519" s="51"/>
    </row>
    <row r="520" spans="1:12" ht="15" x14ac:dyDescent="0.25">
      <c r="A520" s="25"/>
      <c r="B520" s="16"/>
      <c r="C520" s="11"/>
      <c r="D520" s="7" t="s">
        <v>23</v>
      </c>
      <c r="E520" s="50" t="s">
        <v>63</v>
      </c>
      <c r="F520" s="51">
        <v>60</v>
      </c>
      <c r="G520" s="51">
        <v>4</v>
      </c>
      <c r="H520" s="51">
        <v>8</v>
      </c>
      <c r="I520" s="51">
        <v>24</v>
      </c>
      <c r="J520" s="51">
        <v>192</v>
      </c>
      <c r="K520" s="52">
        <v>1</v>
      </c>
      <c r="L520" s="51"/>
    </row>
    <row r="521" spans="1:12" ht="15" x14ac:dyDescent="0.25">
      <c r="A521" s="25"/>
      <c r="B521" s="16"/>
      <c r="C521" s="11"/>
      <c r="D521" s="7" t="s">
        <v>24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6"/>
      <c r="B524" s="18"/>
      <c r="C524" s="8"/>
      <c r="D524" s="19" t="s">
        <v>39</v>
      </c>
      <c r="E524" s="9"/>
      <c r="F524" s="21">
        <f>SUM(F517:F523)</f>
        <v>510</v>
      </c>
      <c r="G524" s="21">
        <f t="shared" ref="G524" si="354">SUM(G517:G523)</f>
        <v>48</v>
      </c>
      <c r="H524" s="21">
        <f t="shared" ref="H524" si="355">SUM(H517:H523)</f>
        <v>42.6</v>
      </c>
      <c r="I524" s="21">
        <f t="shared" ref="I524" si="356">SUM(I517:I523)</f>
        <v>79.28</v>
      </c>
      <c r="J524" s="21">
        <f t="shared" ref="J524" si="357">SUM(J517:J523)</f>
        <v>909</v>
      </c>
      <c r="K524" s="27"/>
      <c r="L524" s="21">
        <f t="shared" si="323"/>
        <v>0</v>
      </c>
    </row>
    <row r="525" spans="1:12" ht="15" x14ac:dyDescent="0.25">
      <c r="A525" s="28">
        <f>A517</f>
        <v>2</v>
      </c>
      <c r="B525" s="14">
        <f>B517</f>
        <v>6</v>
      </c>
      <c r="C525" s="10" t="s">
        <v>25</v>
      </c>
      <c r="D525" s="12" t="s">
        <v>24</v>
      </c>
      <c r="E525" s="50" t="s">
        <v>92</v>
      </c>
      <c r="F525" s="51">
        <v>200</v>
      </c>
      <c r="G525" s="51">
        <v>1.2</v>
      </c>
      <c r="H525" s="51">
        <v>0.3</v>
      </c>
      <c r="I525" s="51">
        <v>11</v>
      </c>
      <c r="J525" s="51">
        <v>57</v>
      </c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9" t="s">
        <v>58</v>
      </c>
      <c r="F526" s="51">
        <v>200</v>
      </c>
      <c r="G526" s="51">
        <v>1</v>
      </c>
      <c r="H526" s="51">
        <v>0.2</v>
      </c>
      <c r="I526" s="51">
        <v>20.2</v>
      </c>
      <c r="J526" s="51">
        <v>92</v>
      </c>
      <c r="K526" s="52"/>
      <c r="L526" s="51"/>
    </row>
    <row r="527" spans="1:12" ht="15" x14ac:dyDescent="0.25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6"/>
      <c r="B528" s="18"/>
      <c r="C528" s="8"/>
      <c r="D528" s="19" t="s">
        <v>39</v>
      </c>
      <c r="E528" s="9"/>
      <c r="F528" s="21">
        <f>SUM(F525:F527)</f>
        <v>400</v>
      </c>
      <c r="G528" s="21">
        <f t="shared" ref="G528" si="358">SUM(G525:G527)</f>
        <v>2.2000000000000002</v>
      </c>
      <c r="H528" s="21">
        <f t="shared" ref="H528" si="359">SUM(H525:H527)</f>
        <v>0.5</v>
      </c>
      <c r="I528" s="21">
        <f t="shared" ref="I528" si="360">SUM(I525:I527)</f>
        <v>31.2</v>
      </c>
      <c r="J528" s="21">
        <f t="shared" ref="J528" si="361">SUM(J525:J527)</f>
        <v>149</v>
      </c>
      <c r="K528" s="27"/>
      <c r="L528" s="21">
        <f t="shared" ref="L528" ca="1" si="362">SUM(L525:L533)</f>
        <v>0</v>
      </c>
    </row>
    <row r="529" spans="1:12" ht="15" x14ac:dyDescent="0.25">
      <c r="A529" s="28">
        <f>A517</f>
        <v>2</v>
      </c>
      <c r="B529" s="14">
        <f>B517</f>
        <v>6</v>
      </c>
      <c r="C529" s="10" t="s">
        <v>26</v>
      </c>
      <c r="D529" s="7" t="s">
        <v>27</v>
      </c>
      <c r="E529" s="50" t="s">
        <v>160</v>
      </c>
      <c r="F529" s="51">
        <v>100</v>
      </c>
      <c r="G529" s="51">
        <v>1</v>
      </c>
      <c r="H529" s="51"/>
      <c r="I529" s="51">
        <v>2</v>
      </c>
      <c r="J529" s="51">
        <v>13</v>
      </c>
      <c r="K529" s="52"/>
      <c r="L529" s="51"/>
    </row>
    <row r="530" spans="1:12" ht="25.5" x14ac:dyDescent="0.25">
      <c r="A530" s="25"/>
      <c r="B530" s="16"/>
      <c r="C530" s="11"/>
      <c r="D530" s="7" t="s">
        <v>28</v>
      </c>
      <c r="E530" s="50" t="s">
        <v>117</v>
      </c>
      <c r="F530" s="51">
        <v>265</v>
      </c>
      <c r="G530" s="51">
        <v>3.86</v>
      </c>
      <c r="H530" s="51">
        <v>6.4</v>
      </c>
      <c r="I530" s="51">
        <v>21.11</v>
      </c>
      <c r="J530" s="51">
        <v>126</v>
      </c>
      <c r="K530" s="52">
        <v>111</v>
      </c>
      <c r="L530" s="51"/>
    </row>
    <row r="531" spans="1:12" ht="15" x14ac:dyDescent="0.25">
      <c r="A531" s="25"/>
      <c r="B531" s="16"/>
      <c r="C531" s="11"/>
      <c r="D531" s="7" t="s">
        <v>29</v>
      </c>
      <c r="E531" s="50" t="s">
        <v>119</v>
      </c>
      <c r="F531" s="51">
        <v>130</v>
      </c>
      <c r="G531" s="51">
        <v>36.200000000000003</v>
      </c>
      <c r="H531" s="51">
        <v>36.6</v>
      </c>
      <c r="I531" s="51"/>
      <c r="J531" s="51">
        <v>473.6</v>
      </c>
      <c r="K531" s="52">
        <v>288</v>
      </c>
      <c r="L531" s="51"/>
    </row>
    <row r="532" spans="1:12" ht="15" x14ac:dyDescent="0.25">
      <c r="A532" s="25"/>
      <c r="B532" s="16"/>
      <c r="C532" s="11"/>
      <c r="D532" s="7" t="s">
        <v>30</v>
      </c>
      <c r="E532" s="50" t="s">
        <v>118</v>
      </c>
      <c r="F532" s="51">
        <v>155</v>
      </c>
      <c r="G532" s="51">
        <v>17</v>
      </c>
      <c r="H532" s="51">
        <v>5</v>
      </c>
      <c r="I532" s="51">
        <v>35</v>
      </c>
      <c r="J532" s="51">
        <v>253</v>
      </c>
      <c r="K532" s="52">
        <v>197</v>
      </c>
      <c r="L532" s="51"/>
    </row>
    <row r="533" spans="1:12" ht="15" x14ac:dyDescent="0.25">
      <c r="A533" s="25"/>
      <c r="B533" s="16"/>
      <c r="C533" s="11"/>
      <c r="D533" s="7" t="s">
        <v>31</v>
      </c>
      <c r="E533" s="50" t="s">
        <v>120</v>
      </c>
      <c r="F533" s="51">
        <v>200</v>
      </c>
      <c r="G533" s="51">
        <v>0.16</v>
      </c>
      <c r="H533" s="51">
        <v>0.16</v>
      </c>
      <c r="I533" s="51">
        <v>28</v>
      </c>
      <c r="J533" s="51">
        <v>115</v>
      </c>
      <c r="K533" s="52">
        <v>344</v>
      </c>
      <c r="L533" s="51"/>
    </row>
    <row r="534" spans="1:12" ht="15" x14ac:dyDescent="0.25">
      <c r="A534" s="25"/>
      <c r="B534" s="16"/>
      <c r="C534" s="11"/>
      <c r="D534" s="7" t="s">
        <v>32</v>
      </c>
      <c r="E534" s="59" t="s">
        <v>54</v>
      </c>
      <c r="F534" s="51">
        <v>75</v>
      </c>
      <c r="G534" s="51">
        <v>6</v>
      </c>
      <c r="H534" s="51">
        <v>1</v>
      </c>
      <c r="I534" s="51">
        <v>36</v>
      </c>
      <c r="J534" s="51">
        <v>176</v>
      </c>
      <c r="K534" s="52"/>
      <c r="L534" s="51"/>
    </row>
    <row r="535" spans="1:12" ht="15" x14ac:dyDescent="0.25">
      <c r="A535" s="25"/>
      <c r="B535" s="16"/>
      <c r="C535" s="11"/>
      <c r="D535" s="7" t="s">
        <v>33</v>
      </c>
      <c r="E535" s="59" t="s">
        <v>55</v>
      </c>
      <c r="F535" s="51">
        <v>50</v>
      </c>
      <c r="G535" s="51">
        <v>4</v>
      </c>
      <c r="H535" s="51">
        <v>1</v>
      </c>
      <c r="I535" s="51">
        <v>24</v>
      </c>
      <c r="J535" s="51">
        <v>118</v>
      </c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6"/>
      <c r="B538" s="18"/>
      <c r="C538" s="8"/>
      <c r="D538" s="19" t="s">
        <v>39</v>
      </c>
      <c r="E538" s="9"/>
      <c r="F538" s="21">
        <f>SUM(F529:F537)</f>
        <v>975</v>
      </c>
      <c r="G538" s="21">
        <f t="shared" ref="G538" si="363">SUM(G529:G537)</f>
        <v>68.22</v>
      </c>
      <c r="H538" s="21">
        <f t="shared" ref="H538" si="364">SUM(H529:H537)</f>
        <v>50.16</v>
      </c>
      <c r="I538" s="21">
        <f t="shared" ref="I538" si="365">SUM(I529:I537)</f>
        <v>146.11000000000001</v>
      </c>
      <c r="J538" s="21">
        <f t="shared" ref="J538" si="366">SUM(J529:J537)</f>
        <v>1274.5999999999999</v>
      </c>
      <c r="K538" s="27"/>
      <c r="L538" s="21">
        <f t="shared" ref="L538" ca="1" si="367">SUM(L535:L543)</f>
        <v>0</v>
      </c>
    </row>
    <row r="539" spans="1:12" ht="15" x14ac:dyDescent="0.25">
      <c r="A539" s="28">
        <f>A517</f>
        <v>2</v>
      </c>
      <c r="B539" s="14">
        <f>B517</f>
        <v>6</v>
      </c>
      <c r="C539" s="10" t="s">
        <v>34</v>
      </c>
      <c r="D539" s="12" t="s">
        <v>35</v>
      </c>
      <c r="E539" s="50" t="s">
        <v>76</v>
      </c>
      <c r="F539" s="51">
        <v>60</v>
      </c>
      <c r="G539" s="51">
        <v>4</v>
      </c>
      <c r="H539" s="51">
        <v>3</v>
      </c>
      <c r="I539" s="51">
        <v>45</v>
      </c>
      <c r="J539" s="51">
        <v>220</v>
      </c>
      <c r="K539" s="52"/>
      <c r="L539" s="51"/>
    </row>
    <row r="540" spans="1:12" ht="15" x14ac:dyDescent="0.25">
      <c r="A540" s="25"/>
      <c r="B540" s="16"/>
      <c r="C540" s="11"/>
      <c r="D540" s="12" t="s">
        <v>31</v>
      </c>
      <c r="E540" s="59" t="s">
        <v>69</v>
      </c>
      <c r="F540" s="51">
        <v>200</v>
      </c>
      <c r="G540" s="51">
        <v>6</v>
      </c>
      <c r="H540" s="51">
        <v>5</v>
      </c>
      <c r="I540" s="51">
        <v>8</v>
      </c>
      <c r="J540" s="51">
        <v>108</v>
      </c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SUM(F539:F542)</f>
        <v>260</v>
      </c>
      <c r="G543" s="21">
        <f t="shared" ref="G543" si="368">SUM(G539:G542)</f>
        <v>10</v>
      </c>
      <c r="H543" s="21">
        <f t="shared" ref="H543" si="369">SUM(H539:H542)</f>
        <v>8</v>
      </c>
      <c r="I543" s="21">
        <f t="shared" ref="I543" si="370">SUM(I539:I542)</f>
        <v>53</v>
      </c>
      <c r="J543" s="21">
        <f t="shared" ref="J543" si="371">SUM(J539:J542)</f>
        <v>328</v>
      </c>
      <c r="K543" s="27"/>
      <c r="L543" s="21">
        <f t="shared" ref="L543" ca="1" si="372">SUM(L536:L542)</f>
        <v>0</v>
      </c>
    </row>
    <row r="544" spans="1:12" ht="15" x14ac:dyDescent="0.25">
      <c r="A544" s="28">
        <f>A517</f>
        <v>2</v>
      </c>
      <c r="B544" s="14">
        <f>B517</f>
        <v>6</v>
      </c>
      <c r="C544" s="10" t="s">
        <v>36</v>
      </c>
      <c r="D544" s="7" t="s">
        <v>21</v>
      </c>
      <c r="E544" s="50" t="s">
        <v>94</v>
      </c>
      <c r="F544" s="51">
        <v>185</v>
      </c>
      <c r="G544" s="51">
        <v>32</v>
      </c>
      <c r="H544" s="51">
        <v>11</v>
      </c>
      <c r="I544" s="51">
        <v>5</v>
      </c>
      <c r="J544" s="51">
        <v>248</v>
      </c>
      <c r="K544" s="52">
        <v>249</v>
      </c>
      <c r="L544" s="51"/>
    </row>
    <row r="545" spans="1:12" ht="15" x14ac:dyDescent="0.25">
      <c r="A545" s="25"/>
      <c r="B545" s="16"/>
      <c r="C545" s="11"/>
      <c r="D545" s="7" t="s">
        <v>30</v>
      </c>
      <c r="E545" s="50" t="s">
        <v>101</v>
      </c>
      <c r="F545" s="51">
        <v>250</v>
      </c>
      <c r="G545" s="51">
        <v>5</v>
      </c>
      <c r="H545" s="51">
        <v>9</v>
      </c>
      <c r="I545" s="51">
        <v>41</v>
      </c>
      <c r="J545" s="51">
        <v>267</v>
      </c>
      <c r="K545" s="52">
        <v>310</v>
      </c>
      <c r="L545" s="51"/>
    </row>
    <row r="546" spans="1:12" ht="15" x14ac:dyDescent="0.25">
      <c r="A546" s="25"/>
      <c r="B546" s="16"/>
      <c r="C546" s="11"/>
      <c r="D546" s="7" t="s">
        <v>31</v>
      </c>
      <c r="E546" s="50" t="s">
        <v>65</v>
      </c>
      <c r="F546" s="51">
        <v>200</v>
      </c>
      <c r="G546" s="51">
        <v>0.37</v>
      </c>
      <c r="H546" s="51">
        <v>0.08</v>
      </c>
      <c r="I546" s="51">
        <v>15</v>
      </c>
      <c r="J546" s="51">
        <v>65</v>
      </c>
      <c r="K546" s="52">
        <v>377</v>
      </c>
      <c r="L546" s="51"/>
    </row>
    <row r="547" spans="1:12" ht="15" x14ac:dyDescent="0.25">
      <c r="A547" s="25"/>
      <c r="B547" s="16"/>
      <c r="C547" s="11"/>
      <c r="D547" s="7" t="s">
        <v>32</v>
      </c>
      <c r="E547" s="59" t="s">
        <v>54</v>
      </c>
      <c r="F547" s="51">
        <v>75</v>
      </c>
      <c r="G547" s="51">
        <v>6</v>
      </c>
      <c r="H547" s="51">
        <v>1</v>
      </c>
      <c r="I547" s="51">
        <v>36</v>
      </c>
      <c r="J547" s="51">
        <v>176</v>
      </c>
      <c r="K547" s="52"/>
      <c r="L547" s="51"/>
    </row>
    <row r="548" spans="1:12" ht="15" x14ac:dyDescent="0.25">
      <c r="A548" s="25"/>
      <c r="B548" s="16"/>
      <c r="C548" s="11"/>
      <c r="D548" s="7" t="s">
        <v>33</v>
      </c>
      <c r="E548" s="59" t="s">
        <v>55</v>
      </c>
      <c r="F548" s="51">
        <v>70</v>
      </c>
      <c r="G548" s="51">
        <v>4</v>
      </c>
      <c r="H548" s="51">
        <v>1</v>
      </c>
      <c r="I548" s="51">
        <v>31</v>
      </c>
      <c r="J548" s="51">
        <v>147</v>
      </c>
      <c r="K548" s="52"/>
      <c r="L548" s="51"/>
    </row>
    <row r="549" spans="1:12" ht="15" x14ac:dyDescent="0.25">
      <c r="A549" s="25"/>
      <c r="B549" s="16"/>
      <c r="C549" s="11"/>
      <c r="D549" s="6" t="s">
        <v>27</v>
      </c>
      <c r="E549" s="50" t="s">
        <v>164</v>
      </c>
      <c r="F549" s="51">
        <v>100</v>
      </c>
      <c r="G549" s="51">
        <v>2</v>
      </c>
      <c r="H549" s="51">
        <v>5</v>
      </c>
      <c r="I549" s="51">
        <v>8</v>
      </c>
      <c r="J549" s="51">
        <v>87</v>
      </c>
      <c r="K549" s="52">
        <v>47</v>
      </c>
      <c r="L549" s="51"/>
    </row>
    <row r="550" spans="1:12" ht="15" x14ac:dyDescent="0.25">
      <c r="A550" s="26"/>
      <c r="B550" s="18"/>
      <c r="C550" s="8"/>
      <c r="D550" s="19" t="s">
        <v>39</v>
      </c>
      <c r="E550" s="9"/>
      <c r="F550" s="21">
        <f>SUM(F544:F549)</f>
        <v>880</v>
      </c>
      <c r="G550" s="21">
        <f t="shared" ref="G550" si="373">SUM(G544:G549)</f>
        <v>49.37</v>
      </c>
      <c r="H550" s="21">
        <f t="shared" ref="H550" si="374">SUM(H544:H549)</f>
        <v>27.08</v>
      </c>
      <c r="I550" s="21">
        <f t="shared" ref="I550" si="375">SUM(I544:I549)</f>
        <v>136</v>
      </c>
      <c r="J550" s="21">
        <f t="shared" ref="J550" si="376">SUM(J544:J549)</f>
        <v>990</v>
      </c>
      <c r="K550" s="27"/>
      <c r="L550" s="21">
        <f t="shared" ref="L550" ca="1" si="377">SUM(L544:L552)</f>
        <v>0</v>
      </c>
    </row>
    <row r="551" spans="1:12" ht="15" x14ac:dyDescent="0.25">
      <c r="A551" s="28">
        <f>A517</f>
        <v>2</v>
      </c>
      <c r="B551" s="14">
        <f>B517</f>
        <v>6</v>
      </c>
      <c r="C551" s="10" t="s">
        <v>37</v>
      </c>
      <c r="D551" s="12" t="s">
        <v>38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12" t="s">
        <v>35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12" t="s">
        <v>31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12" t="s">
        <v>24</v>
      </c>
      <c r="E554" s="50" t="s">
        <v>64</v>
      </c>
      <c r="F554" s="51">
        <v>200</v>
      </c>
      <c r="G554" s="51">
        <v>1</v>
      </c>
      <c r="H554" s="51">
        <v>1</v>
      </c>
      <c r="I554" s="51">
        <v>17</v>
      </c>
      <c r="J554" s="51">
        <v>83</v>
      </c>
      <c r="K554" s="52">
        <v>338</v>
      </c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6"/>
      <c r="B557" s="18"/>
      <c r="C557" s="8"/>
      <c r="D557" s="20" t="s">
        <v>39</v>
      </c>
      <c r="E557" s="9"/>
      <c r="F557" s="21">
        <f>SUM(F551:F556)</f>
        <v>200</v>
      </c>
      <c r="G557" s="21">
        <f t="shared" ref="G557" si="378">SUM(G551:G556)</f>
        <v>1</v>
      </c>
      <c r="H557" s="21">
        <f t="shared" ref="H557" si="379">SUM(H551:H556)</f>
        <v>1</v>
      </c>
      <c r="I557" s="21">
        <f t="shared" ref="I557" si="380">SUM(I551:I556)</f>
        <v>17</v>
      </c>
      <c r="J557" s="21">
        <f t="shared" ref="J557" si="381">SUM(J551:J556)</f>
        <v>83</v>
      </c>
      <c r="K557" s="27"/>
      <c r="L557" s="21">
        <f t="shared" ref="L557" ca="1" si="382">SUM(L551:L559)</f>
        <v>0</v>
      </c>
    </row>
    <row r="558" spans="1:12" ht="15.75" customHeight="1" x14ac:dyDescent="0.2">
      <c r="A558" s="31">
        <f>A517</f>
        <v>2</v>
      </c>
      <c r="B558" s="32">
        <f>B517</f>
        <v>6</v>
      </c>
      <c r="C558" s="74" t="s">
        <v>4</v>
      </c>
      <c r="D558" s="75"/>
      <c r="E558" s="33"/>
      <c r="F558" s="34">
        <f>F524+F528+F538+F543+F550+F557</f>
        <v>3225</v>
      </c>
      <c r="G558" s="34">
        <f t="shared" ref="G558" si="383">G524+G528+G538+G543+G550+G557</f>
        <v>178.79000000000002</v>
      </c>
      <c r="H558" s="34">
        <f t="shared" ref="H558" si="384">H524+H528+H538+H543+H550+H557</f>
        <v>129.33999999999997</v>
      </c>
      <c r="I558" s="34">
        <f t="shared" ref="I558" si="385">I524+I528+I538+I543+I550+I557</f>
        <v>462.59000000000003</v>
      </c>
      <c r="J558" s="34">
        <f t="shared" ref="J558" si="386">J524+J528+J538+J543+J550+J557</f>
        <v>3733.6</v>
      </c>
      <c r="K558" s="35"/>
      <c r="L558" s="34">
        <f t="shared" ref="L558" ca="1" si="387">L524+L528+L538+L543+L550+L557</f>
        <v>0</v>
      </c>
    </row>
    <row r="559" spans="1:12" ht="15" x14ac:dyDescent="0.25">
      <c r="A559" s="22">
        <v>2</v>
      </c>
      <c r="B559" s="23">
        <v>7</v>
      </c>
      <c r="C559" s="24" t="s">
        <v>20</v>
      </c>
      <c r="D559" s="5" t="s">
        <v>21</v>
      </c>
      <c r="E559" s="47" t="s">
        <v>121</v>
      </c>
      <c r="F559" s="48">
        <v>212</v>
      </c>
      <c r="G559" s="48">
        <v>9</v>
      </c>
      <c r="H559" s="48">
        <v>11</v>
      </c>
      <c r="I559" s="48">
        <v>40</v>
      </c>
      <c r="J559" s="48">
        <v>300</v>
      </c>
      <c r="K559" s="49">
        <v>262</v>
      </c>
      <c r="L559" s="48"/>
    </row>
    <row r="560" spans="1:12" ht="15" x14ac:dyDescent="0.25">
      <c r="A560" s="25"/>
      <c r="B560" s="16"/>
      <c r="C560" s="11"/>
      <c r="D560" s="7" t="s">
        <v>21</v>
      </c>
      <c r="E560" s="50" t="s">
        <v>96</v>
      </c>
      <c r="F560" s="51">
        <v>58</v>
      </c>
      <c r="G560" s="51">
        <v>6</v>
      </c>
      <c r="H560" s="51">
        <v>11</v>
      </c>
      <c r="I560" s="51">
        <v>1</v>
      </c>
      <c r="J560" s="51">
        <v>124</v>
      </c>
      <c r="K560" s="52">
        <v>284</v>
      </c>
      <c r="L560" s="51"/>
    </row>
    <row r="561" spans="1:12" ht="15" x14ac:dyDescent="0.25">
      <c r="A561" s="25"/>
      <c r="B561" s="16"/>
      <c r="C561" s="11"/>
      <c r="D561" s="7" t="s">
        <v>22</v>
      </c>
      <c r="E561" s="50" t="s">
        <v>66</v>
      </c>
      <c r="F561" s="51">
        <v>200</v>
      </c>
      <c r="G561" s="51">
        <v>6</v>
      </c>
      <c r="H561" s="51">
        <v>7</v>
      </c>
      <c r="I561" s="51">
        <v>28</v>
      </c>
      <c r="J561" s="51">
        <v>195</v>
      </c>
      <c r="K561" s="52">
        <v>382</v>
      </c>
      <c r="L561" s="51"/>
    </row>
    <row r="562" spans="1:12" ht="15" x14ac:dyDescent="0.25">
      <c r="A562" s="25"/>
      <c r="B562" s="16"/>
      <c r="C562" s="11"/>
      <c r="D562" s="7" t="s">
        <v>23</v>
      </c>
      <c r="E562" s="50" t="s">
        <v>50</v>
      </c>
      <c r="F562" s="51">
        <v>80</v>
      </c>
      <c r="G562" s="51">
        <v>9</v>
      </c>
      <c r="H562" s="51">
        <v>14</v>
      </c>
      <c r="I562" s="51">
        <v>24</v>
      </c>
      <c r="J562" s="51">
        <v>260</v>
      </c>
      <c r="K562" s="52">
        <v>1</v>
      </c>
      <c r="L562" s="51"/>
    </row>
    <row r="563" spans="1:12" ht="15" x14ac:dyDescent="0.25">
      <c r="A563" s="25"/>
      <c r="B563" s="16"/>
      <c r="C563" s="11"/>
      <c r="D563" s="7" t="s">
        <v>24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6"/>
      <c r="B566" s="18"/>
      <c r="C566" s="8"/>
      <c r="D566" s="19" t="s">
        <v>39</v>
      </c>
      <c r="E566" s="9"/>
      <c r="F566" s="21">
        <f>SUM(F559:F565)</f>
        <v>550</v>
      </c>
      <c r="G566" s="21">
        <f t="shared" ref="G566" si="388">SUM(G559:G565)</f>
        <v>30</v>
      </c>
      <c r="H566" s="21">
        <f t="shared" ref="H566" si="389">SUM(H559:H565)</f>
        <v>43</v>
      </c>
      <c r="I566" s="21">
        <f t="shared" ref="I566" si="390">SUM(I559:I565)</f>
        <v>93</v>
      </c>
      <c r="J566" s="21">
        <f t="shared" ref="J566" si="391">SUM(J559:J565)</f>
        <v>879</v>
      </c>
      <c r="K566" s="27"/>
      <c r="L566" s="21">
        <f t="shared" ref="L566" si="392">SUM(L559:L565)</f>
        <v>0</v>
      </c>
    </row>
    <row r="567" spans="1:12" ht="15" x14ac:dyDescent="0.25">
      <c r="A567" s="28">
        <f>A559</f>
        <v>2</v>
      </c>
      <c r="B567" s="14">
        <f>B559</f>
        <v>7</v>
      </c>
      <c r="C567" s="10" t="s">
        <v>25</v>
      </c>
      <c r="D567" s="12" t="s">
        <v>24</v>
      </c>
      <c r="E567" s="50" t="s">
        <v>92</v>
      </c>
      <c r="F567" s="51">
        <v>200</v>
      </c>
      <c r="G567" s="51">
        <v>1.2</v>
      </c>
      <c r="H567" s="51">
        <v>0.3</v>
      </c>
      <c r="I567" s="51">
        <v>11</v>
      </c>
      <c r="J567" s="51">
        <v>57</v>
      </c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9" t="s">
        <v>58</v>
      </c>
      <c r="F568" s="51">
        <v>200</v>
      </c>
      <c r="G568" s="51">
        <v>1</v>
      </c>
      <c r="H568" s="51">
        <v>0.2</v>
      </c>
      <c r="I568" s="51">
        <v>20.2</v>
      </c>
      <c r="J568" s="51">
        <v>92</v>
      </c>
      <c r="K568" s="52"/>
      <c r="L568" s="51"/>
    </row>
    <row r="569" spans="1:12" ht="15" x14ac:dyDescent="0.2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6"/>
      <c r="B570" s="18"/>
      <c r="C570" s="8"/>
      <c r="D570" s="19" t="s">
        <v>39</v>
      </c>
      <c r="E570" s="9"/>
      <c r="F570" s="21">
        <f>SUM(F567:F569)</f>
        <v>400</v>
      </c>
      <c r="G570" s="21">
        <f t="shared" ref="G570" si="393">SUM(G567:G569)</f>
        <v>2.2000000000000002</v>
      </c>
      <c r="H570" s="21">
        <f t="shared" ref="H570" si="394">SUM(H567:H569)</f>
        <v>0.5</v>
      </c>
      <c r="I570" s="21">
        <f t="shared" ref="I570" si="395">SUM(I567:I569)</f>
        <v>31.2</v>
      </c>
      <c r="J570" s="21">
        <f t="shared" ref="J570" si="396">SUM(J567:J569)</f>
        <v>149</v>
      </c>
      <c r="K570" s="27"/>
      <c r="L570" s="21">
        <f t="shared" ref="L570" ca="1" si="397">SUM(L567:L575)</f>
        <v>0</v>
      </c>
    </row>
    <row r="571" spans="1:12" ht="15" x14ac:dyDescent="0.25">
      <c r="A571" s="28">
        <f>A559</f>
        <v>2</v>
      </c>
      <c r="B571" s="14">
        <f>B559</f>
        <v>7</v>
      </c>
      <c r="C571" s="10" t="s">
        <v>26</v>
      </c>
      <c r="D571" s="7" t="s">
        <v>27</v>
      </c>
      <c r="E571" s="50" t="s">
        <v>71</v>
      </c>
      <c r="F571" s="51">
        <v>100</v>
      </c>
      <c r="G571" s="51">
        <v>1.9</v>
      </c>
      <c r="H571" s="51">
        <v>8.9</v>
      </c>
      <c r="I571" s="51">
        <v>7.7</v>
      </c>
      <c r="J571" s="51">
        <v>119</v>
      </c>
      <c r="K571" s="52"/>
      <c r="L571" s="51"/>
    </row>
    <row r="572" spans="1:12" ht="15" x14ac:dyDescent="0.25">
      <c r="A572" s="25"/>
      <c r="B572" s="16"/>
      <c r="C572" s="11"/>
      <c r="D572" s="7" t="s">
        <v>28</v>
      </c>
      <c r="E572" s="50" t="s">
        <v>173</v>
      </c>
      <c r="F572" s="51">
        <v>272</v>
      </c>
      <c r="G572" s="51">
        <v>8</v>
      </c>
      <c r="H572" s="51">
        <v>9</v>
      </c>
      <c r="I572" s="51">
        <v>16</v>
      </c>
      <c r="J572" s="51">
        <v>174</v>
      </c>
      <c r="K572" s="52">
        <v>84</v>
      </c>
      <c r="L572" s="51"/>
    </row>
    <row r="573" spans="1:12" ht="15" x14ac:dyDescent="0.25">
      <c r="A573" s="25"/>
      <c r="B573" s="16"/>
      <c r="C573" s="11"/>
      <c r="D573" s="7" t="s">
        <v>29</v>
      </c>
      <c r="E573" s="50" t="s">
        <v>122</v>
      </c>
      <c r="F573" s="51">
        <v>140</v>
      </c>
      <c r="G573" s="51">
        <v>26</v>
      </c>
      <c r="H573" s="51">
        <v>6</v>
      </c>
      <c r="I573" s="51">
        <v>1</v>
      </c>
      <c r="J573" s="51">
        <v>161</v>
      </c>
      <c r="K573" s="52">
        <v>227</v>
      </c>
      <c r="L573" s="51"/>
    </row>
    <row r="574" spans="1:12" ht="15" x14ac:dyDescent="0.25">
      <c r="A574" s="25"/>
      <c r="B574" s="16"/>
      <c r="C574" s="11"/>
      <c r="D574" s="7" t="s">
        <v>30</v>
      </c>
      <c r="E574" s="50" t="s">
        <v>123</v>
      </c>
      <c r="F574" s="51">
        <v>300</v>
      </c>
      <c r="G574" s="51">
        <v>7</v>
      </c>
      <c r="H574" s="51">
        <v>14</v>
      </c>
      <c r="I574" s="51">
        <v>68</v>
      </c>
      <c r="J574" s="51">
        <v>415</v>
      </c>
      <c r="K574" s="52" t="s">
        <v>124</v>
      </c>
      <c r="L574" s="51"/>
    </row>
    <row r="575" spans="1:12" ht="15" x14ac:dyDescent="0.25">
      <c r="A575" s="25"/>
      <c r="B575" s="16"/>
      <c r="C575" s="11"/>
      <c r="D575" s="7" t="s">
        <v>31</v>
      </c>
      <c r="E575" s="59" t="s">
        <v>58</v>
      </c>
      <c r="F575" s="51">
        <v>200</v>
      </c>
      <c r="G575" s="51">
        <v>1</v>
      </c>
      <c r="H575" s="51">
        <v>0.2</v>
      </c>
      <c r="I575" s="51">
        <v>20.2</v>
      </c>
      <c r="J575" s="51">
        <v>92</v>
      </c>
      <c r="K575" s="52"/>
      <c r="L575" s="51"/>
    </row>
    <row r="576" spans="1:12" ht="15" x14ac:dyDescent="0.25">
      <c r="A576" s="25"/>
      <c r="B576" s="16"/>
      <c r="C576" s="11"/>
      <c r="D576" s="7" t="s">
        <v>32</v>
      </c>
      <c r="E576" s="59" t="s">
        <v>54</v>
      </c>
      <c r="F576" s="51">
        <v>75</v>
      </c>
      <c r="G576" s="51">
        <v>6</v>
      </c>
      <c r="H576" s="51">
        <v>1</v>
      </c>
      <c r="I576" s="51">
        <v>36</v>
      </c>
      <c r="J576" s="51">
        <v>176</v>
      </c>
      <c r="K576" s="52"/>
      <c r="L576" s="51"/>
    </row>
    <row r="577" spans="1:12" ht="15" x14ac:dyDescent="0.25">
      <c r="A577" s="25"/>
      <c r="B577" s="16"/>
      <c r="C577" s="11"/>
      <c r="D577" s="7" t="s">
        <v>33</v>
      </c>
      <c r="E577" s="59" t="s">
        <v>55</v>
      </c>
      <c r="F577" s="51">
        <v>50</v>
      </c>
      <c r="G577" s="51">
        <v>4</v>
      </c>
      <c r="H577" s="51">
        <v>1</v>
      </c>
      <c r="I577" s="51">
        <v>24</v>
      </c>
      <c r="J577" s="51">
        <v>118</v>
      </c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6"/>
      <c r="B580" s="18"/>
      <c r="C580" s="8"/>
      <c r="D580" s="19" t="s">
        <v>39</v>
      </c>
      <c r="E580" s="9"/>
      <c r="F580" s="21">
        <f>SUM(F571:F579)</f>
        <v>1137</v>
      </c>
      <c r="G580" s="21">
        <f t="shared" ref="G580" si="398">SUM(G571:G579)</f>
        <v>53.9</v>
      </c>
      <c r="H580" s="21">
        <f t="shared" ref="H580" si="399">SUM(H571:H579)</f>
        <v>40.1</v>
      </c>
      <c r="I580" s="21">
        <f t="shared" ref="I580" si="400">SUM(I571:I579)</f>
        <v>172.9</v>
      </c>
      <c r="J580" s="21">
        <f t="shared" ref="J580" si="401">SUM(J571:J579)</f>
        <v>1255</v>
      </c>
      <c r="K580" s="27"/>
      <c r="L580" s="21">
        <f t="shared" ref="L580" ca="1" si="402">SUM(L577:L585)</f>
        <v>0</v>
      </c>
    </row>
    <row r="581" spans="1:12" ht="15" x14ac:dyDescent="0.25">
      <c r="A581" s="28">
        <f>A559</f>
        <v>2</v>
      </c>
      <c r="B581" s="14">
        <f>B559</f>
        <v>7</v>
      </c>
      <c r="C581" s="10" t="s">
        <v>34</v>
      </c>
      <c r="D581" s="12" t="s">
        <v>35</v>
      </c>
      <c r="E581" s="50" t="s">
        <v>150</v>
      </c>
      <c r="F581" s="51">
        <v>60</v>
      </c>
      <c r="G581" s="51">
        <v>2</v>
      </c>
      <c r="H581" s="51">
        <v>18</v>
      </c>
      <c r="I581" s="51">
        <v>38</v>
      </c>
      <c r="J581" s="51">
        <v>325</v>
      </c>
      <c r="K581" s="52"/>
      <c r="L581" s="51"/>
    </row>
    <row r="582" spans="1:12" ht="15" x14ac:dyDescent="0.25">
      <c r="A582" s="25"/>
      <c r="B582" s="16"/>
      <c r="C582" s="11"/>
      <c r="D582" s="12" t="s">
        <v>31</v>
      </c>
      <c r="E582" s="59" t="s">
        <v>69</v>
      </c>
      <c r="F582" s="51">
        <v>200</v>
      </c>
      <c r="G582" s="51">
        <v>6</v>
      </c>
      <c r="H582" s="51">
        <v>5</v>
      </c>
      <c r="I582" s="51">
        <v>8</v>
      </c>
      <c r="J582" s="51">
        <v>108</v>
      </c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SUM(F581:F584)</f>
        <v>260</v>
      </c>
      <c r="G585" s="21">
        <f t="shared" ref="G585" si="403">SUM(G581:G584)</f>
        <v>8</v>
      </c>
      <c r="H585" s="21">
        <f t="shared" ref="H585" si="404">SUM(H581:H584)</f>
        <v>23</v>
      </c>
      <c r="I585" s="21">
        <f t="shared" ref="I585" si="405">SUM(I581:I584)</f>
        <v>46</v>
      </c>
      <c r="J585" s="21">
        <f t="shared" ref="J585" si="406">SUM(J581:J584)</f>
        <v>433</v>
      </c>
      <c r="K585" s="27"/>
      <c r="L585" s="21">
        <f t="shared" ref="L585" ca="1" si="407">SUM(L578:L584)</f>
        <v>0</v>
      </c>
    </row>
    <row r="586" spans="1:12" ht="15" x14ac:dyDescent="0.25">
      <c r="A586" s="28">
        <f>A559</f>
        <v>2</v>
      </c>
      <c r="B586" s="14">
        <f>B559</f>
        <v>7</v>
      </c>
      <c r="C586" s="10" t="s">
        <v>36</v>
      </c>
      <c r="D586" s="7" t="s">
        <v>21</v>
      </c>
      <c r="E586" s="50" t="s">
        <v>105</v>
      </c>
      <c r="F586" s="51">
        <v>250</v>
      </c>
      <c r="G586" s="51">
        <v>25</v>
      </c>
      <c r="H586" s="51">
        <v>18</v>
      </c>
      <c r="I586" s="51">
        <v>59</v>
      </c>
      <c r="J586" s="51">
        <v>499</v>
      </c>
      <c r="K586" s="52">
        <v>285</v>
      </c>
      <c r="L586" s="51"/>
    </row>
    <row r="587" spans="1:12" ht="15" x14ac:dyDescent="0.25">
      <c r="A587" s="25"/>
      <c r="B587" s="16"/>
      <c r="C587" s="11"/>
      <c r="D587" s="7" t="s">
        <v>30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7" t="s">
        <v>31</v>
      </c>
      <c r="E588" s="50" t="s">
        <v>62</v>
      </c>
      <c r="F588" s="51">
        <v>200</v>
      </c>
      <c r="G588" s="51">
        <v>0.3</v>
      </c>
      <c r="H588" s="51">
        <v>0.08</v>
      </c>
      <c r="I588" s="51">
        <v>15.07</v>
      </c>
      <c r="J588" s="51">
        <v>62.12</v>
      </c>
      <c r="K588" s="52">
        <v>376</v>
      </c>
      <c r="L588" s="51"/>
    </row>
    <row r="589" spans="1:12" ht="15" x14ac:dyDescent="0.25">
      <c r="A589" s="25"/>
      <c r="B589" s="16"/>
      <c r="C589" s="11"/>
      <c r="D589" s="7" t="s">
        <v>32</v>
      </c>
      <c r="E589" s="59" t="s">
        <v>54</v>
      </c>
      <c r="F589" s="51">
        <v>75</v>
      </c>
      <c r="G589" s="51">
        <v>6</v>
      </c>
      <c r="H589" s="51">
        <v>1</v>
      </c>
      <c r="I589" s="51">
        <v>36</v>
      </c>
      <c r="J589" s="51">
        <v>176</v>
      </c>
      <c r="K589" s="52"/>
      <c r="L589" s="51"/>
    </row>
    <row r="590" spans="1:12" ht="15" x14ac:dyDescent="0.25">
      <c r="A590" s="25"/>
      <c r="B590" s="16"/>
      <c r="C590" s="11"/>
      <c r="D590" s="7" t="s">
        <v>33</v>
      </c>
      <c r="E590" s="59" t="s">
        <v>55</v>
      </c>
      <c r="F590" s="51">
        <v>70</v>
      </c>
      <c r="G590" s="51">
        <v>4</v>
      </c>
      <c r="H590" s="51">
        <v>1</v>
      </c>
      <c r="I590" s="51">
        <v>31</v>
      </c>
      <c r="J590" s="51">
        <v>147</v>
      </c>
      <c r="K590" s="52"/>
      <c r="L590" s="51"/>
    </row>
    <row r="591" spans="1:12" ht="15" x14ac:dyDescent="0.25">
      <c r="A591" s="25"/>
      <c r="B591" s="16"/>
      <c r="C591" s="11"/>
      <c r="D591" s="6" t="s">
        <v>125</v>
      </c>
      <c r="E591" s="50" t="s">
        <v>174</v>
      </c>
      <c r="F591" s="51">
        <v>100</v>
      </c>
      <c r="G591" s="51">
        <v>1</v>
      </c>
      <c r="H591" s="51">
        <v>6</v>
      </c>
      <c r="I591" s="51">
        <v>8</v>
      </c>
      <c r="J591" s="51">
        <v>94</v>
      </c>
      <c r="K591" s="52"/>
      <c r="L591" s="51"/>
    </row>
    <row r="592" spans="1:12" ht="15" x14ac:dyDescent="0.25">
      <c r="A592" s="25"/>
      <c r="B592" s="16"/>
      <c r="C592" s="11"/>
      <c r="D592" s="68" t="s">
        <v>35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6"/>
      <c r="B593" s="18"/>
      <c r="C593" s="8"/>
      <c r="D593" s="19" t="s">
        <v>39</v>
      </c>
      <c r="E593" s="9"/>
      <c r="F593" s="21">
        <f>SUM(F586:F592)</f>
        <v>695</v>
      </c>
      <c r="G593" s="21">
        <f t="shared" ref="G593" si="408">SUM(G586:G592)</f>
        <v>36.299999999999997</v>
      </c>
      <c r="H593" s="21">
        <f t="shared" ref="H593" si="409">SUM(H586:H592)</f>
        <v>26.08</v>
      </c>
      <c r="I593" s="21">
        <f t="shared" ref="I593" si="410">SUM(I586:I592)</f>
        <v>149.07</v>
      </c>
      <c r="J593" s="21">
        <f>SUM(J586:J592)</f>
        <v>978.12</v>
      </c>
      <c r="K593" s="27"/>
      <c r="L593" s="21">
        <f t="shared" ref="L593" ca="1" si="411">SUM(L586:L595)</f>
        <v>0</v>
      </c>
    </row>
    <row r="594" spans="1:12" ht="15" x14ac:dyDescent="0.25">
      <c r="A594" s="28">
        <f>A559</f>
        <v>2</v>
      </c>
      <c r="B594" s="14">
        <f>B559</f>
        <v>7</v>
      </c>
      <c r="C594" s="10" t="s">
        <v>37</v>
      </c>
      <c r="D594" s="12" t="s">
        <v>38</v>
      </c>
      <c r="E594" s="50" t="s">
        <v>89</v>
      </c>
      <c r="F594" s="51">
        <v>100</v>
      </c>
      <c r="G594" s="51">
        <v>5</v>
      </c>
      <c r="H594" s="51">
        <v>3</v>
      </c>
      <c r="I594" s="51">
        <v>9</v>
      </c>
      <c r="J594" s="51">
        <v>87</v>
      </c>
      <c r="K594" s="52"/>
      <c r="L594" s="51"/>
    </row>
    <row r="595" spans="1:12" ht="15" x14ac:dyDescent="0.25">
      <c r="A595" s="25"/>
      <c r="B595" s="16"/>
      <c r="C595" s="11"/>
      <c r="D595" s="12" t="s">
        <v>35</v>
      </c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12" t="s">
        <v>31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12" t="s">
        <v>24</v>
      </c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5"/>
      <c r="B599" s="16"/>
      <c r="C599" s="11"/>
      <c r="D599" s="6"/>
      <c r="E599" s="50"/>
      <c r="F599" s="51"/>
      <c r="G599" s="51"/>
      <c r="H599" s="51"/>
      <c r="I599" s="51"/>
      <c r="J599" s="51"/>
      <c r="K599" s="52"/>
      <c r="L599" s="51"/>
    </row>
    <row r="600" spans="1:12" ht="15" x14ac:dyDescent="0.25">
      <c r="A600" s="26"/>
      <c r="B600" s="18"/>
      <c r="C600" s="8"/>
      <c r="D600" s="20" t="s">
        <v>39</v>
      </c>
      <c r="E600" s="9"/>
      <c r="F600" s="21">
        <f>SUM(F594:F599)</f>
        <v>100</v>
      </c>
      <c r="G600" s="21">
        <f t="shared" ref="G600" si="412">SUM(G594:G599)</f>
        <v>5</v>
      </c>
      <c r="H600" s="21">
        <f t="shared" ref="H600" si="413">SUM(H594:H599)</f>
        <v>3</v>
      </c>
      <c r="I600" s="21">
        <f t="shared" ref="I600" si="414">SUM(I594:I599)</f>
        <v>9</v>
      </c>
      <c r="J600" s="21">
        <f t="shared" ref="J600" si="415">SUM(J594:J599)</f>
        <v>87</v>
      </c>
      <c r="K600" s="27"/>
      <c r="L600" s="21">
        <f t="shared" ref="L600" ca="1" si="416">SUM(L594:L602)</f>
        <v>0</v>
      </c>
    </row>
    <row r="601" spans="1:12" ht="15" x14ac:dyDescent="0.2">
      <c r="A601" s="37">
        <f>A559</f>
        <v>2</v>
      </c>
      <c r="B601" s="38">
        <f>B559</f>
        <v>7</v>
      </c>
      <c r="C601" s="71" t="s">
        <v>4</v>
      </c>
      <c r="D601" s="72"/>
      <c r="E601" s="39"/>
      <c r="F601" s="40">
        <f>F566+F570+F580+F585+F593+F600</f>
        <v>3142</v>
      </c>
      <c r="G601" s="40">
        <f t="shared" ref="G601" si="417">G566+G570+G580+G585+G593+G600</f>
        <v>135.39999999999998</v>
      </c>
      <c r="H601" s="40">
        <f t="shared" ref="H601" si="418">H566+H570+H580+H585+H593+H600</f>
        <v>135.68</v>
      </c>
      <c r="I601" s="40">
        <f t="shared" ref="I601" si="419">I566+I570+I580+I585+I593+I600</f>
        <v>501.17</v>
      </c>
      <c r="J601" s="40">
        <f t="shared" ref="J601" si="420">J566+J570+J580+J585+J593+J600</f>
        <v>3781.12</v>
      </c>
      <c r="K601" s="41"/>
      <c r="L601" s="34">
        <f ca="1">L566+L570+L580+L585+L593+L600</f>
        <v>0</v>
      </c>
    </row>
    <row r="602" spans="1:12" x14ac:dyDescent="0.2">
      <c r="A602" s="29"/>
      <c r="B602" s="30"/>
      <c r="C602" s="73" t="s">
        <v>5</v>
      </c>
      <c r="D602" s="73"/>
      <c r="E602" s="73"/>
      <c r="F602" s="42">
        <f>(F47+F89+F132+F174+F217+F260+F303+F345+F387+F431+F474+F516+F558+F601)/(IF(F47=0,0,1)+IF(F89=0,0,1)+IF(F132=0,0,1)+IF(F174=0,0,1)+IF(F217=0,0,1)+IF(F260=0,0,1)+IF(F303=0,0,1)+IF(F345=0,0,1)+IF(F387=0,0,1)+IF(F431=0,0,1)+IF(F474=0,0,1)+IF(F516=0,0,1)+IF(F558=0,0,1)+IF(F601=0,0,1))</f>
        <v>3097.7857142857142</v>
      </c>
      <c r="G602" s="42">
        <f t="shared" ref="G602:L602" si="421">(G47+G89+G132+G174+G217+G260+G303+G345+G387+G431+G474+G516+G558+G601)/(IF(G47=0,0,1)+IF(G89=0,0,1)+IF(G132=0,0,1)+IF(G174=0,0,1)+IF(G217=0,0,1)+IF(G260=0,0,1)+IF(G303=0,0,1)+IF(G345=0,0,1)+IF(G387=0,0,1)+IF(G431=0,0,1)+IF(G474=0,0,1)+IF(G516=0,0,1)+IF(G558=0,0,1)+IF(G601=0,0,1))</f>
        <v>128.76</v>
      </c>
      <c r="H602" s="42">
        <f t="shared" si="421"/>
        <v>131.95714285714286</v>
      </c>
      <c r="I602" s="42">
        <f t="shared" si="421"/>
        <v>455.6464285714286</v>
      </c>
      <c r="J602" s="42">
        <f>(J47+J89+J132+J174+J217+J260+J303+J345+J387+J431+J474+J516+J558+J601)/(IF(J47=0,0,1)+IF(J89=0,0,1)+IF(J132=0,0,1)+IF(J174=0,0,1)+IF(J217=0,0,1)+IF(J260=0,0,1)+IF(J303=0,0,1)+IF(J345=0,0,1)+IF(J387=0,0,1)+IF(J431=0,0,1)+IF(J474=0,0,1)+IF(J516=0,0,1)+IF(J558=0,0,1)+IF(J601=0,0,1))</f>
        <v>3556.525714285714</v>
      </c>
      <c r="K602" s="42"/>
      <c r="L602" s="42" t="e">
        <f t="shared" ca="1" si="421"/>
        <v>#DIV/0!</v>
      </c>
    </row>
  </sheetData>
  <mergeCells count="18">
    <mergeCell ref="C303:D303"/>
    <mergeCell ref="C47:D47"/>
    <mergeCell ref="C1:E1"/>
    <mergeCell ref="H1:K1"/>
    <mergeCell ref="H2:K2"/>
    <mergeCell ref="C89:D89"/>
    <mergeCell ref="C132:D132"/>
    <mergeCell ref="C174:D174"/>
    <mergeCell ref="C217:D217"/>
    <mergeCell ref="C260:D260"/>
    <mergeCell ref="C601:D601"/>
    <mergeCell ref="C602:E602"/>
    <mergeCell ref="C345:D345"/>
    <mergeCell ref="C387:D387"/>
    <mergeCell ref="C431:D431"/>
    <mergeCell ref="C474:D474"/>
    <mergeCell ref="C516:D516"/>
    <mergeCell ref="C558:D558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Медкабинет</cp:lastModifiedBy>
  <cp:lastPrinted>2023-10-30T05:50:07Z</cp:lastPrinted>
  <dcterms:created xsi:type="dcterms:W3CDTF">2022-05-16T14:23:56Z</dcterms:created>
  <dcterms:modified xsi:type="dcterms:W3CDTF">2025-02-19T10:37:07Z</dcterms:modified>
</cp:coreProperties>
</file>